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CADIMEK\TARIFAIRE\Tarifaire_17_06_2022\"/>
    </mc:Choice>
  </mc:AlternateContent>
  <bookViews>
    <workbookView xWindow="0" yWindow="0" windowWidth="20490" windowHeight="7755" activeTab="1"/>
  </bookViews>
  <sheets>
    <sheet name="Tarifaire" sheetId="1" r:id="rId1"/>
    <sheet name="BC" sheetId="4" r:id="rId2"/>
    <sheet name="Petit BC à complèter" sheetId="7" r:id="rId3"/>
    <sheet name="Note Explicative" sheetId="6" r:id="rId4"/>
    <sheet name="Conditions de vente" sheetId="5" r:id="rId5"/>
  </sheets>
  <definedNames>
    <definedName name="_xlnm._FilterDatabase" localSheetId="1" hidden="1">BC!$B$9:$D$78</definedName>
    <definedName name="_xlnm._FilterDatabase" localSheetId="2" hidden="1">'Petit BC à complèter'!$F$9:$F$12</definedName>
    <definedName name="_xlnm._FilterDatabase" localSheetId="0" hidden="1">Tarifaire!$B$8:$G$78</definedName>
    <definedName name="_xlnm.Criteria" localSheetId="2">'Petit BC à complèter'!$9:$9</definedName>
    <definedName name="_xlnm.Extract" localSheetId="2">'Petit BC à complèter'!$G:$G</definedName>
    <definedName name="_xlnm.Print_Titles" localSheetId="1">BC!$9:$9</definedName>
    <definedName name="_xlnm.Print_Titles" localSheetId="2">'Petit BC à complèter'!$9:$9</definedName>
    <definedName name="_xlnm.Print_Area" localSheetId="1">BC!$A$1:$H$512</definedName>
    <definedName name="_xlnm.Print_Area" localSheetId="4">'Conditions de vente'!$A$1:$L$83</definedName>
    <definedName name="_xlnm.Print_Area" localSheetId="3">'Note Explicative'!$A$1:$G$32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83" i="4" l="1"/>
  <c r="C483" i="4"/>
  <c r="F483" i="1"/>
  <c r="C253" i="4"/>
  <c r="F253" i="1"/>
  <c r="D253" i="4" s="1"/>
  <c r="D252" i="4"/>
  <c r="C252" i="4"/>
  <c r="F252" i="1"/>
  <c r="D110" i="4"/>
  <c r="C110" i="4"/>
  <c r="F110" i="1"/>
  <c r="C285" i="4" l="1"/>
  <c r="C286" i="4"/>
  <c r="F286" i="1"/>
  <c r="D286" i="4" s="1"/>
  <c r="F285" i="1"/>
  <c r="D285" i="4" s="1"/>
  <c r="D312" i="4"/>
  <c r="C312" i="4"/>
  <c r="F312" i="1"/>
  <c r="C256" i="4"/>
  <c r="C257" i="4"/>
  <c r="F256" i="1"/>
  <c r="D256" i="4" s="1"/>
  <c r="F257" i="1"/>
  <c r="D257" i="4" s="1"/>
  <c r="D232" i="4" l="1"/>
  <c r="C222" i="4"/>
  <c r="C223" i="4"/>
  <c r="C224" i="4"/>
  <c r="C225" i="4"/>
  <c r="C226" i="4"/>
  <c r="C227" i="4"/>
  <c r="C228" i="4"/>
  <c r="C229" i="4"/>
  <c r="C230" i="4"/>
  <c r="C231" i="4"/>
  <c r="C232" i="4"/>
  <c r="C233" i="4"/>
  <c r="C234" i="4"/>
  <c r="C235" i="4"/>
  <c r="F232" i="1"/>
  <c r="C300" i="4"/>
  <c r="D299" i="4"/>
  <c r="C299" i="4"/>
  <c r="F300" i="1"/>
  <c r="D300" i="4" s="1"/>
  <c r="F299" i="1"/>
  <c r="D255" i="4"/>
  <c r="C255" i="4"/>
  <c r="F255" i="1"/>
  <c r="D171" i="4"/>
  <c r="C171" i="4"/>
  <c r="F171" i="1"/>
  <c r="C390" i="4"/>
  <c r="F390" i="1"/>
  <c r="D390" i="4" s="1"/>
  <c r="F380" i="1"/>
  <c r="D380" i="4" s="1"/>
  <c r="D63" i="4"/>
  <c r="C63" i="4"/>
  <c r="F63" i="1"/>
  <c r="C13" i="4"/>
  <c r="F13" i="1"/>
  <c r="D13" i="4" s="1"/>
  <c r="C254" i="4"/>
  <c r="F254" i="1"/>
  <c r="D254" i="4" s="1"/>
  <c r="C273" i="4"/>
  <c r="F273" i="1"/>
  <c r="D273" i="4" s="1"/>
  <c r="C316" i="4"/>
  <c r="F316" i="1"/>
  <c r="D316" i="4" s="1"/>
  <c r="C53" i="4"/>
  <c r="F53" i="1"/>
  <c r="D53" i="4" s="1"/>
  <c r="C149" i="4"/>
  <c r="F149" i="1"/>
  <c r="D149" i="4" s="1"/>
  <c r="F189" i="1"/>
  <c r="C141" i="4"/>
  <c r="F141" i="1"/>
  <c r="D141" i="4" s="1"/>
  <c r="D49" i="4"/>
  <c r="C49" i="4"/>
  <c r="F49" i="1"/>
  <c r="F378" i="1"/>
  <c r="D378" i="4" s="1"/>
  <c r="C324" i="4"/>
  <c r="F324" i="1"/>
  <c r="D324" i="4" s="1"/>
  <c r="C373" i="4"/>
  <c r="F373" i="1"/>
  <c r="D373" i="4" s="1"/>
  <c r="F314" i="1"/>
  <c r="C314" i="4"/>
  <c r="D314" i="4"/>
  <c r="C305" i="4"/>
  <c r="C306" i="4"/>
  <c r="C307" i="4"/>
  <c r="C308" i="4"/>
  <c r="C309" i="4"/>
  <c r="C310" i="4"/>
  <c r="C311" i="4"/>
  <c r="C313" i="4"/>
  <c r="C315" i="4"/>
  <c r="F333" i="1"/>
  <c r="D333" i="4" s="1"/>
  <c r="C323" i="4"/>
  <c r="F323" i="1"/>
  <c r="D323" i="4" s="1"/>
  <c r="C43" i="4"/>
  <c r="F43" i="1"/>
  <c r="D43" i="4" s="1"/>
  <c r="C130" i="4"/>
  <c r="F130" i="1"/>
  <c r="C126" i="4"/>
  <c r="F126" i="1"/>
  <c r="D126" i="4" s="1"/>
  <c r="C124" i="4"/>
  <c r="F124" i="1"/>
  <c r="D124" i="4" s="1"/>
  <c r="C371" i="4"/>
  <c r="F371" i="1"/>
  <c r="D371" i="4" s="1"/>
  <c r="F281" i="1"/>
  <c r="D281" i="4" s="1"/>
  <c r="C369" i="4"/>
  <c r="F369" i="1"/>
  <c r="D369" i="4" s="1"/>
  <c r="C269" i="4"/>
  <c r="F269" i="1"/>
  <c r="D269" i="4" s="1"/>
  <c r="C367" i="4"/>
  <c r="F367" i="1"/>
  <c r="D367" i="4" s="1"/>
  <c r="C211" i="4"/>
  <c r="C212" i="4"/>
  <c r="C213" i="4"/>
  <c r="C214" i="4"/>
  <c r="C215" i="4"/>
  <c r="C216" i="4"/>
  <c r="C217" i="4"/>
  <c r="C206" i="4"/>
  <c r="C207" i="4"/>
  <c r="C208" i="4"/>
  <c r="C209" i="4"/>
  <c r="C210" i="4"/>
  <c r="F212" i="1"/>
  <c r="D212" i="4" s="1"/>
  <c r="F211" i="1"/>
  <c r="D211" i="4" s="1"/>
  <c r="C271" i="4"/>
  <c r="C272" i="4"/>
  <c r="F272" i="1"/>
  <c r="D272" i="4" s="1"/>
  <c r="C32" i="4"/>
  <c r="F32" i="1"/>
  <c r="D32" i="4" s="1"/>
  <c r="C420" i="4"/>
  <c r="F420" i="1"/>
  <c r="D420" i="4" s="1"/>
  <c r="C184" i="4"/>
  <c r="F184" i="1"/>
  <c r="D184" i="4" s="1"/>
  <c r="C99" i="4"/>
  <c r="F99" i="1"/>
  <c r="D99" i="4" s="1"/>
  <c r="C248" i="4"/>
  <c r="F246" i="1"/>
  <c r="F247" i="1"/>
  <c r="F248" i="1"/>
  <c r="D248" i="4" s="1"/>
  <c r="F249" i="1"/>
  <c r="D249" i="4" s="1"/>
  <c r="F245" i="1"/>
  <c r="C322" i="4"/>
  <c r="F322" i="1"/>
  <c r="D322" i="4" s="1"/>
  <c r="C321" i="4"/>
  <c r="F321" i="1"/>
  <c r="D321" i="4" s="1"/>
  <c r="C320" i="4"/>
  <c r="F320" i="1"/>
  <c r="D320" i="4" s="1"/>
  <c r="F96" i="1"/>
  <c r="D96" i="4" s="1"/>
  <c r="F93" i="1"/>
  <c r="D93" i="4" s="1"/>
  <c r="F359" i="1"/>
  <c r="D359" i="4" s="1"/>
  <c r="F358" i="1"/>
  <c r="D358" i="4" s="1"/>
  <c r="F407" i="1" l="1"/>
  <c r="F468" i="1" l="1"/>
  <c r="D468" i="4" s="1"/>
  <c r="F348" i="1"/>
  <c r="D348" i="4" s="1"/>
  <c r="C348" i="4"/>
  <c r="F267" i="1"/>
  <c r="D267" i="4" s="1"/>
  <c r="F266" i="1"/>
  <c r="D266" i="4" s="1"/>
  <c r="F265" i="1"/>
  <c r="D265" i="4" s="1"/>
  <c r="F271" i="1"/>
  <c r="D271" i="4" s="1"/>
  <c r="F89" i="1"/>
  <c r="D89" i="4" s="1"/>
  <c r="F283" i="1" l="1"/>
  <c r="D283" i="4" s="1"/>
  <c r="F216" i="1"/>
  <c r="D216" i="4" s="1"/>
  <c r="F282" i="1"/>
  <c r="D282" i="4" s="1"/>
  <c r="F313" i="1"/>
  <c r="D313" i="4" s="1"/>
  <c r="F460" i="1"/>
  <c r="F462" i="1"/>
  <c r="F233" i="1" l="1"/>
  <c r="D233" i="4" s="1"/>
  <c r="F231" i="1"/>
  <c r="D231" i="4" s="1"/>
  <c r="F230" i="1"/>
  <c r="D230" i="4" s="1"/>
  <c r="F311" i="1"/>
  <c r="D311" i="4" s="1"/>
  <c r="F215" i="1"/>
  <c r="D215" i="4" s="1"/>
  <c r="D459" i="4"/>
  <c r="F459" i="1"/>
  <c r="F280" i="1"/>
  <c r="D280" i="4" s="1"/>
  <c r="F331" i="1"/>
  <c r="D331" i="4" s="1"/>
  <c r="F332" i="1"/>
  <c r="D332" i="4" s="1"/>
  <c r="F334" i="1"/>
  <c r="D334" i="4" s="1"/>
  <c r="F335" i="1"/>
  <c r="D335" i="4" s="1"/>
  <c r="F336" i="1"/>
  <c r="D336" i="4" s="1"/>
  <c r="F330" i="1"/>
  <c r="D330" i="4" s="1"/>
  <c r="C278" i="4"/>
  <c r="C279" i="4"/>
  <c r="F279" i="1"/>
  <c r="D279" i="4" s="1"/>
  <c r="F379" i="1"/>
  <c r="D379" i="4" s="1"/>
  <c r="F71" i="1" l="1"/>
  <c r="D71" i="4" s="1"/>
  <c r="F174" i="1"/>
  <c r="D174" i="4" s="1"/>
  <c r="D246" i="4" l="1"/>
  <c r="F310" i="1"/>
  <c r="D310" i="4" s="1"/>
  <c r="F309" i="1"/>
  <c r="D309" i="4" s="1"/>
  <c r="F308" i="1"/>
  <c r="D308" i="4" s="1"/>
  <c r="F278" i="1"/>
  <c r="D278" i="4" s="1"/>
  <c r="F377" i="1"/>
  <c r="D377" i="4" s="1"/>
  <c r="F307" i="1"/>
  <c r="D307" i="4" s="1"/>
  <c r="F22" i="1"/>
  <c r="D22" i="4" s="1"/>
  <c r="F210" i="1"/>
  <c r="D210" i="4" s="1"/>
  <c r="C464" i="4" l="1"/>
  <c r="F467" i="1"/>
  <c r="D464" i="4" s="1"/>
  <c r="D458" i="4"/>
  <c r="C458" i="4"/>
  <c r="F131" i="1"/>
  <c r="D127" i="4" l="1"/>
  <c r="C127" i="4"/>
  <c r="F463" i="1"/>
  <c r="F464" i="1"/>
  <c r="F465" i="1"/>
  <c r="F466" i="1"/>
  <c r="F469" i="1"/>
  <c r="F19" i="1" l="1"/>
  <c r="D19" i="4" s="1"/>
  <c r="H8" i="4" l="1"/>
  <c r="C495" i="4"/>
  <c r="C496" i="4"/>
  <c r="C497" i="4"/>
  <c r="C498" i="4"/>
  <c r="C499" i="4"/>
  <c r="C494" i="4"/>
  <c r="C474" i="4"/>
  <c r="C475" i="4"/>
  <c r="C476" i="4"/>
  <c r="C477" i="4"/>
  <c r="C478" i="4"/>
  <c r="C479" i="4"/>
  <c r="C480" i="4"/>
  <c r="C481" i="4"/>
  <c r="C482" i="4"/>
  <c r="C484" i="4"/>
  <c r="C485" i="4"/>
  <c r="C486" i="4"/>
  <c r="C487" i="4"/>
  <c r="C488" i="4"/>
  <c r="C489" i="4"/>
  <c r="C490" i="4"/>
  <c r="C473" i="4"/>
  <c r="C457" i="4"/>
  <c r="C460" i="4"/>
  <c r="C461" i="4"/>
  <c r="C462" i="4"/>
  <c r="C463" i="4"/>
  <c r="C465" i="4"/>
  <c r="C466" i="4"/>
  <c r="C467" i="4"/>
  <c r="C469" i="4"/>
  <c r="C456" i="4"/>
  <c r="C432" i="4"/>
  <c r="C433" i="4"/>
  <c r="C434" i="4"/>
  <c r="C435" i="4"/>
  <c r="C436" i="4"/>
  <c r="C437" i="4"/>
  <c r="C438" i="4"/>
  <c r="C439" i="4"/>
  <c r="C440" i="4"/>
  <c r="C441" i="4"/>
  <c r="C442" i="4"/>
  <c r="C443" i="4"/>
  <c r="C444" i="4"/>
  <c r="C445" i="4"/>
  <c r="C446" i="4"/>
  <c r="C447" i="4"/>
  <c r="C448" i="4"/>
  <c r="C449" i="4"/>
  <c r="C450" i="4"/>
  <c r="C451" i="4"/>
  <c r="C452" i="4"/>
  <c r="F499" i="1"/>
  <c r="D499" i="4" s="1"/>
  <c r="F498" i="1"/>
  <c r="D498" i="4" s="1"/>
  <c r="F497" i="1"/>
  <c r="D497" i="4" s="1"/>
  <c r="F496" i="1"/>
  <c r="D496" i="4" s="1"/>
  <c r="F495" i="1"/>
  <c r="D495" i="4" s="1"/>
  <c r="F494" i="1"/>
  <c r="D494" i="4" s="1"/>
  <c r="F490" i="1"/>
  <c r="D490" i="4" s="1"/>
  <c r="F489" i="1"/>
  <c r="D489" i="4" s="1"/>
  <c r="F488" i="1"/>
  <c r="D488" i="4" s="1"/>
  <c r="F487" i="1"/>
  <c r="D487" i="4" s="1"/>
  <c r="F486" i="1"/>
  <c r="D486" i="4" s="1"/>
  <c r="F485" i="1"/>
  <c r="D485" i="4" s="1"/>
  <c r="F484" i="1"/>
  <c r="D484" i="4" s="1"/>
  <c r="F482" i="1"/>
  <c r="D482" i="4" s="1"/>
  <c r="F481" i="1"/>
  <c r="D481" i="4" s="1"/>
  <c r="F480" i="1"/>
  <c r="D480" i="4" s="1"/>
  <c r="F479" i="1"/>
  <c r="D479" i="4" s="1"/>
  <c r="F478" i="1"/>
  <c r="D478" i="4" s="1"/>
  <c r="F477" i="1"/>
  <c r="D477" i="4" s="1"/>
  <c r="F476" i="1"/>
  <c r="D476" i="4" s="1"/>
  <c r="F475" i="1"/>
  <c r="D475" i="4" s="1"/>
  <c r="F474" i="1"/>
  <c r="D474" i="4" s="1"/>
  <c r="F473" i="1"/>
  <c r="D473" i="4" s="1"/>
  <c r="D469" i="4"/>
  <c r="D467" i="4"/>
  <c r="D466" i="4"/>
  <c r="D465" i="4"/>
  <c r="D463" i="4"/>
  <c r="D462" i="4"/>
  <c r="D461" i="4"/>
  <c r="F458" i="1"/>
  <c r="D460" i="4" s="1"/>
  <c r="F457" i="1"/>
  <c r="D457" i="4" s="1"/>
  <c r="F456" i="1"/>
  <c r="D456" i="4" s="1"/>
  <c r="F452" i="1"/>
  <c r="D452" i="4" s="1"/>
  <c r="F451" i="1"/>
  <c r="D451" i="4" s="1"/>
  <c r="F450" i="1"/>
  <c r="D450" i="4" s="1"/>
  <c r="F449" i="1"/>
  <c r="D449" i="4" s="1"/>
  <c r="F448" i="1"/>
  <c r="D448" i="4" s="1"/>
  <c r="F447" i="1"/>
  <c r="D447" i="4" s="1"/>
  <c r="F446" i="1"/>
  <c r="D446" i="4" s="1"/>
  <c r="F445" i="1"/>
  <c r="D445" i="4" s="1"/>
  <c r="F444" i="1"/>
  <c r="D444" i="4" s="1"/>
  <c r="F443" i="1"/>
  <c r="D443" i="4" s="1"/>
  <c r="F442" i="1"/>
  <c r="D442" i="4" s="1"/>
  <c r="F441" i="1"/>
  <c r="D441" i="4" s="1"/>
  <c r="F440" i="1"/>
  <c r="D440" i="4" s="1"/>
  <c r="F439" i="1"/>
  <c r="D439" i="4" s="1"/>
  <c r="F438" i="1"/>
  <c r="D438" i="4" s="1"/>
  <c r="F437" i="1"/>
  <c r="D437" i="4" s="1"/>
  <c r="F436" i="1"/>
  <c r="D436" i="4" s="1"/>
  <c r="F435" i="1"/>
  <c r="D435" i="4" s="1"/>
  <c r="F434" i="1"/>
  <c r="D434" i="4" s="1"/>
  <c r="F433" i="1"/>
  <c r="D433" i="4" s="1"/>
  <c r="F432" i="1"/>
  <c r="D432" i="4" s="1"/>
  <c r="F431" i="1"/>
  <c r="D431" i="4" s="1"/>
  <c r="F427" i="1"/>
  <c r="D427" i="4" s="1"/>
  <c r="F426" i="1"/>
  <c r="D426" i="4" s="1"/>
  <c r="F425" i="1"/>
  <c r="D425" i="4" s="1"/>
  <c r="D424" i="4"/>
  <c r="F423" i="1"/>
  <c r="D423" i="4" s="1"/>
  <c r="F422" i="1"/>
  <c r="D422" i="4" s="1"/>
  <c r="F421" i="1"/>
  <c r="D421" i="4" s="1"/>
  <c r="F419" i="1"/>
  <c r="D419" i="4" s="1"/>
  <c r="F418" i="1"/>
  <c r="D418" i="4" s="1"/>
  <c r="F417" i="1"/>
  <c r="D417" i="4" s="1"/>
  <c r="F416" i="1"/>
  <c r="D416" i="4" s="1"/>
  <c r="F415" i="1"/>
  <c r="D415" i="4" s="1"/>
  <c r="F414" i="1"/>
  <c r="D414" i="4" s="1"/>
  <c r="F413" i="1"/>
  <c r="D413" i="4" s="1"/>
  <c r="F412" i="1"/>
  <c r="D412" i="4" s="1"/>
  <c r="F411" i="1"/>
  <c r="D411" i="4" s="1"/>
  <c r="F410" i="1"/>
  <c r="D410" i="4" s="1"/>
  <c r="F409" i="1"/>
  <c r="D409" i="4" s="1"/>
  <c r="F408" i="1"/>
  <c r="D408" i="4" s="1"/>
  <c r="D407" i="4"/>
  <c r="F406" i="1"/>
  <c r="D406" i="4" s="1"/>
  <c r="F405" i="1"/>
  <c r="D405" i="4" s="1"/>
  <c r="F401" i="1"/>
  <c r="D401" i="4" s="1"/>
  <c r="F400" i="1"/>
  <c r="D400" i="4" s="1"/>
  <c r="F399" i="1"/>
  <c r="D399" i="4" s="1"/>
  <c r="F398" i="1"/>
  <c r="D398" i="4" s="1"/>
  <c r="F397" i="1"/>
  <c r="D397" i="4" s="1"/>
  <c r="F396" i="1"/>
  <c r="D396" i="4" s="1"/>
  <c r="F395" i="1"/>
  <c r="D395" i="4" s="1"/>
  <c r="F394" i="1"/>
  <c r="D394" i="4" s="1"/>
  <c r="F393" i="1"/>
  <c r="D393" i="4" s="1"/>
  <c r="F392" i="1"/>
  <c r="D392" i="4" s="1"/>
  <c r="F391" i="1"/>
  <c r="D391" i="4" s="1"/>
  <c r="F389" i="1"/>
  <c r="D389" i="4" s="1"/>
  <c r="F388" i="1"/>
  <c r="D388" i="4" s="1"/>
  <c r="F387" i="1"/>
  <c r="D387" i="4" s="1"/>
  <c r="F386" i="1"/>
  <c r="D386" i="4" s="1"/>
  <c r="F385" i="1"/>
  <c r="D385" i="4" s="1"/>
  <c r="F381" i="1"/>
  <c r="D381" i="4" s="1"/>
  <c r="F376" i="1"/>
  <c r="D376" i="4" s="1"/>
  <c r="F375" i="1"/>
  <c r="D375" i="4" s="1"/>
  <c r="F374" i="1"/>
  <c r="D374" i="4" s="1"/>
  <c r="F372" i="1"/>
  <c r="D372" i="4" s="1"/>
  <c r="F370" i="1"/>
  <c r="D370" i="4" s="1"/>
  <c r="F368" i="1"/>
  <c r="D368" i="4" s="1"/>
  <c r="F366" i="1"/>
  <c r="D366" i="4" s="1"/>
  <c r="F365" i="1"/>
  <c r="D365" i="4" s="1"/>
  <c r="F364" i="1"/>
  <c r="D364" i="4" s="1"/>
  <c r="F363" i="1"/>
  <c r="D363" i="4" s="1"/>
  <c r="F362" i="1"/>
  <c r="D362" i="4" s="1"/>
  <c r="F361" i="1"/>
  <c r="D361" i="4" s="1"/>
  <c r="F360" i="1"/>
  <c r="D360" i="4" s="1"/>
  <c r="F357" i="1"/>
  <c r="D357" i="4" s="1"/>
  <c r="F356" i="1"/>
  <c r="D356" i="4" s="1"/>
  <c r="F355" i="1"/>
  <c r="D355" i="4" s="1"/>
  <c r="F341" i="1"/>
  <c r="D341" i="4" s="1"/>
  <c r="F342" i="1"/>
  <c r="D342" i="4" s="1"/>
  <c r="F343" i="1"/>
  <c r="D343" i="4" s="1"/>
  <c r="F344" i="1"/>
  <c r="D344" i="4" s="1"/>
  <c r="F340" i="1"/>
  <c r="D340" i="4" s="1"/>
  <c r="C431" i="4"/>
  <c r="C406" i="4"/>
  <c r="C407" i="4"/>
  <c r="C408" i="4"/>
  <c r="C409" i="4"/>
  <c r="C410" i="4"/>
  <c r="C411" i="4"/>
  <c r="C412" i="4"/>
  <c r="C413" i="4"/>
  <c r="C414" i="4"/>
  <c r="C415" i="4"/>
  <c r="C416" i="4"/>
  <c r="C417" i="4"/>
  <c r="C418" i="4"/>
  <c r="C419" i="4"/>
  <c r="C421" i="4"/>
  <c r="C422" i="4"/>
  <c r="C423" i="4"/>
  <c r="C424" i="4"/>
  <c r="C425" i="4"/>
  <c r="C426" i="4"/>
  <c r="C427" i="4"/>
  <c r="C405" i="4"/>
  <c r="C386" i="4"/>
  <c r="C387" i="4"/>
  <c r="C388" i="4"/>
  <c r="C389" i="4"/>
  <c r="C391" i="4"/>
  <c r="C392" i="4"/>
  <c r="C393" i="4"/>
  <c r="C394" i="4"/>
  <c r="C395" i="4"/>
  <c r="C396" i="4"/>
  <c r="C397" i="4"/>
  <c r="C398" i="4"/>
  <c r="C399" i="4"/>
  <c r="C400" i="4"/>
  <c r="C401" i="4"/>
  <c r="C385" i="4"/>
  <c r="C356" i="4"/>
  <c r="C357" i="4"/>
  <c r="C360" i="4"/>
  <c r="C361" i="4"/>
  <c r="C362" i="4"/>
  <c r="C363" i="4"/>
  <c r="C364" i="4"/>
  <c r="C365" i="4"/>
  <c r="C366" i="4"/>
  <c r="C368" i="4"/>
  <c r="C370" i="4"/>
  <c r="C372" i="4"/>
  <c r="C374" i="4"/>
  <c r="C375" i="4"/>
  <c r="C376" i="4"/>
  <c r="C381" i="4"/>
  <c r="C355" i="4"/>
  <c r="C341" i="4"/>
  <c r="C342" i="4"/>
  <c r="C343" i="4"/>
  <c r="C344" i="4"/>
  <c r="C340" i="4"/>
  <c r="C304" i="4"/>
  <c r="C291" i="4"/>
  <c r="C292" i="4"/>
  <c r="C293" i="4"/>
  <c r="C294" i="4"/>
  <c r="C295" i="4"/>
  <c r="C290" i="4"/>
  <c r="C262" i="4"/>
  <c r="C263" i="4"/>
  <c r="C264" i="4"/>
  <c r="C268" i="4"/>
  <c r="C270" i="4"/>
  <c r="C274" i="4"/>
  <c r="C275" i="4"/>
  <c r="C276" i="4"/>
  <c r="C277" i="4"/>
  <c r="C284" i="4"/>
  <c r="C261" i="4"/>
  <c r="C247" i="4"/>
  <c r="C249" i="4"/>
  <c r="C245" i="4"/>
  <c r="C239" i="4"/>
  <c r="C221" i="4"/>
  <c r="C205" i="4"/>
  <c r="C199" i="4"/>
  <c r="C200" i="4"/>
  <c r="C201" i="4"/>
  <c r="C198" i="4"/>
  <c r="C182" i="4"/>
  <c r="C183" i="4"/>
  <c r="C185" i="4"/>
  <c r="C186" i="4"/>
  <c r="C187" i="4"/>
  <c r="C188" i="4"/>
  <c r="C190" i="4"/>
  <c r="C191" i="4"/>
  <c r="C192" i="4"/>
  <c r="C193" i="4"/>
  <c r="C194" i="4"/>
  <c r="C181" i="4"/>
  <c r="C83" i="4"/>
  <c r="C84" i="4"/>
  <c r="C85" i="4"/>
  <c r="C86" i="4"/>
  <c r="C87" i="4"/>
  <c r="C88" i="4"/>
  <c r="C90" i="4"/>
  <c r="C91" i="4"/>
  <c r="C92" i="4"/>
  <c r="C94" i="4"/>
  <c r="C95" i="4"/>
  <c r="C97" i="4"/>
  <c r="C98" i="4"/>
  <c r="C100" i="4"/>
  <c r="C101" i="4"/>
  <c r="C102" i="4"/>
  <c r="C103" i="4"/>
  <c r="C104" i="4"/>
  <c r="C105" i="4"/>
  <c r="C106" i="4"/>
  <c r="C107" i="4"/>
  <c r="C108" i="4"/>
  <c r="C109" i="4"/>
  <c r="C111" i="4"/>
  <c r="C112" i="4"/>
  <c r="C113" i="4"/>
  <c r="C114" i="4"/>
  <c r="C115" i="4"/>
  <c r="C116" i="4"/>
  <c r="C117" i="4"/>
  <c r="C118" i="4"/>
  <c r="C119" i="4"/>
  <c r="C120" i="4"/>
  <c r="C121" i="4"/>
  <c r="C122" i="4"/>
  <c r="C123" i="4"/>
  <c r="C125" i="4"/>
  <c r="C128" i="4"/>
  <c r="C129" i="4"/>
  <c r="C131" i="4"/>
  <c r="C132" i="4"/>
  <c r="C133" i="4"/>
  <c r="C134" i="4"/>
  <c r="C135" i="4"/>
  <c r="C136" i="4"/>
  <c r="C137" i="4"/>
  <c r="C138" i="4"/>
  <c r="C139" i="4"/>
  <c r="C140" i="4"/>
  <c r="C142" i="4"/>
  <c r="C143" i="4"/>
  <c r="C144" i="4"/>
  <c r="C145" i="4"/>
  <c r="C146" i="4"/>
  <c r="C147" i="4"/>
  <c r="C148" i="4"/>
  <c r="C150" i="4"/>
  <c r="C151" i="4"/>
  <c r="C152" i="4"/>
  <c r="C153" i="4"/>
  <c r="C154" i="4"/>
  <c r="C155" i="4"/>
  <c r="C156" i="4"/>
  <c r="C157" i="4"/>
  <c r="C158" i="4"/>
  <c r="C159" i="4"/>
  <c r="C160" i="4"/>
  <c r="C161" i="4"/>
  <c r="C162" i="4"/>
  <c r="C163" i="4"/>
  <c r="C164" i="4"/>
  <c r="C165" i="4"/>
  <c r="C166" i="4"/>
  <c r="C167" i="4"/>
  <c r="C168" i="4"/>
  <c r="C169" i="4"/>
  <c r="C170" i="4"/>
  <c r="C172" i="4"/>
  <c r="C173" i="4"/>
  <c r="C175" i="4"/>
  <c r="C176" i="4"/>
  <c r="C177" i="4"/>
  <c r="C82" i="4"/>
  <c r="C72" i="4"/>
  <c r="C73" i="4"/>
  <c r="C74" i="4"/>
  <c r="C75" i="4"/>
  <c r="C76" i="4"/>
  <c r="C77" i="4"/>
  <c r="C78" i="4"/>
  <c r="C70" i="4"/>
  <c r="C20" i="4"/>
  <c r="C21" i="4"/>
  <c r="C23" i="4"/>
  <c r="C24" i="4"/>
  <c r="C25" i="4"/>
  <c r="C26" i="4"/>
  <c r="C27" i="4"/>
  <c r="C28" i="4"/>
  <c r="C29" i="4"/>
  <c r="C30" i="4"/>
  <c r="C31" i="4"/>
  <c r="C33" i="4"/>
  <c r="C34" i="4"/>
  <c r="C35" i="4"/>
  <c r="C36" i="4"/>
  <c r="C37" i="4"/>
  <c r="C38" i="4"/>
  <c r="C39" i="4"/>
  <c r="C40" i="4"/>
  <c r="C41" i="4"/>
  <c r="C42" i="4"/>
  <c r="C44" i="4"/>
  <c r="C45" i="4"/>
  <c r="C46" i="4"/>
  <c r="C47" i="4"/>
  <c r="C48" i="4"/>
  <c r="C50" i="4"/>
  <c r="C51" i="4"/>
  <c r="C52" i="4"/>
  <c r="C54" i="4"/>
  <c r="C55" i="4"/>
  <c r="C56" i="4"/>
  <c r="C57" i="4"/>
  <c r="C58" i="4"/>
  <c r="C59" i="4"/>
  <c r="C60" i="4"/>
  <c r="C61" i="4"/>
  <c r="C62" i="4"/>
  <c r="C64" i="4"/>
  <c r="C65" i="4"/>
  <c r="C66" i="4"/>
  <c r="C19" i="4"/>
  <c r="F304" i="1" l="1"/>
  <c r="D304" i="4" s="1"/>
  <c r="F315" i="1"/>
  <c r="D315" i="4" s="1"/>
  <c r="F306" i="1"/>
  <c r="D306" i="4" s="1"/>
  <c r="F305" i="1"/>
  <c r="D305" i="4" s="1"/>
  <c r="F291" i="1"/>
  <c r="D291" i="4" s="1"/>
  <c r="F292" i="1"/>
  <c r="D292" i="4" s="1"/>
  <c r="F293" i="1"/>
  <c r="D293" i="4" s="1"/>
  <c r="F294" i="1"/>
  <c r="D294" i="4" s="1"/>
  <c r="F295" i="1"/>
  <c r="D295" i="4" s="1"/>
  <c r="F290" i="1"/>
  <c r="D290" i="4" s="1"/>
  <c r="F284" i="1"/>
  <c r="D284" i="4" s="1"/>
  <c r="F277" i="1"/>
  <c r="D277" i="4" s="1"/>
  <c r="F276" i="1"/>
  <c r="D276" i="4" s="1"/>
  <c r="F275" i="1"/>
  <c r="D275" i="4" s="1"/>
  <c r="F274" i="1"/>
  <c r="D274" i="4" s="1"/>
  <c r="F270" i="1"/>
  <c r="D270" i="4" s="1"/>
  <c r="F268" i="1"/>
  <c r="D268" i="4" s="1"/>
  <c r="F264" i="1"/>
  <c r="D264" i="4" s="1"/>
  <c r="F263" i="1"/>
  <c r="D263" i="4" s="1"/>
  <c r="F262" i="1"/>
  <c r="D262" i="4" s="1"/>
  <c r="F261" i="1"/>
  <c r="D261" i="4" s="1"/>
  <c r="D247" i="4"/>
  <c r="D245" i="4"/>
  <c r="F239" i="1"/>
  <c r="D239" i="4" s="1"/>
  <c r="F235" i="1"/>
  <c r="D235" i="4" s="1"/>
  <c r="F234" i="1"/>
  <c r="D234" i="4" s="1"/>
  <c r="F229" i="1"/>
  <c r="D229" i="4" s="1"/>
  <c r="F228" i="1"/>
  <c r="D228" i="4" s="1"/>
  <c r="F227" i="1"/>
  <c r="D227" i="4" s="1"/>
  <c r="F226" i="1"/>
  <c r="D226" i="4" s="1"/>
  <c r="F225" i="1"/>
  <c r="D225" i="4" s="1"/>
  <c r="F224" i="1"/>
  <c r="D224" i="4" s="1"/>
  <c r="F223" i="1"/>
  <c r="D223" i="4" s="1"/>
  <c r="F222" i="1"/>
  <c r="D222" i="4" s="1"/>
  <c r="F221" i="1"/>
  <c r="D221" i="4" s="1"/>
  <c r="F217" i="1"/>
  <c r="D217" i="4" s="1"/>
  <c r="F214" i="1"/>
  <c r="D214" i="4" s="1"/>
  <c r="F213" i="1"/>
  <c r="D213" i="4" s="1"/>
  <c r="F209" i="1"/>
  <c r="D209" i="4" s="1"/>
  <c r="F208" i="1"/>
  <c r="D208" i="4" s="1"/>
  <c r="F207" i="1"/>
  <c r="D207" i="4" s="1"/>
  <c r="F206" i="1"/>
  <c r="D206" i="4" s="1"/>
  <c r="F205" i="1"/>
  <c r="D205" i="4" s="1"/>
  <c r="F199" i="1"/>
  <c r="D199" i="4" s="1"/>
  <c r="F200" i="1"/>
  <c r="D200" i="4" s="1"/>
  <c r="F201" i="1"/>
  <c r="D201" i="4" s="1"/>
  <c r="F198" i="1"/>
  <c r="D198" i="4" s="1"/>
  <c r="F194" i="1"/>
  <c r="D194" i="4" s="1"/>
  <c r="F193" i="1"/>
  <c r="D193" i="4" s="1"/>
  <c r="F192" i="1"/>
  <c r="D192" i="4" s="1"/>
  <c r="F191" i="1"/>
  <c r="D191" i="4" s="1"/>
  <c r="F190" i="1"/>
  <c r="D190" i="4" s="1"/>
  <c r="F188" i="1"/>
  <c r="D188" i="4" s="1"/>
  <c r="F187" i="1"/>
  <c r="D187" i="4" s="1"/>
  <c r="F186" i="1"/>
  <c r="D186" i="4" s="1"/>
  <c r="F185" i="1"/>
  <c r="D185" i="4" s="1"/>
  <c r="F183" i="1"/>
  <c r="D183" i="4" s="1"/>
  <c r="F182" i="1"/>
  <c r="D182" i="4" s="1"/>
  <c r="F181" i="1"/>
  <c r="D181" i="4" s="1"/>
  <c r="F83" i="1"/>
  <c r="D83" i="4" s="1"/>
  <c r="F84" i="1"/>
  <c r="D84" i="4" s="1"/>
  <c r="F85" i="1"/>
  <c r="D85" i="4" s="1"/>
  <c r="F86" i="1"/>
  <c r="D86" i="4" s="1"/>
  <c r="F87" i="1"/>
  <c r="D87" i="4" s="1"/>
  <c r="F88" i="1"/>
  <c r="D88" i="4" s="1"/>
  <c r="F90" i="1"/>
  <c r="D90" i="4" s="1"/>
  <c r="F91" i="1"/>
  <c r="D91" i="4" s="1"/>
  <c r="F92" i="1"/>
  <c r="D92" i="4" s="1"/>
  <c r="F94" i="1"/>
  <c r="D94" i="4" s="1"/>
  <c r="F95" i="1"/>
  <c r="D95" i="4" s="1"/>
  <c r="F97" i="1"/>
  <c r="D97" i="4" s="1"/>
  <c r="F98" i="1"/>
  <c r="D98" i="4" s="1"/>
  <c r="F100" i="1"/>
  <c r="D100" i="4" s="1"/>
  <c r="F101" i="1"/>
  <c r="D101" i="4" s="1"/>
  <c r="F102" i="1"/>
  <c r="D102" i="4" s="1"/>
  <c r="F103" i="1"/>
  <c r="D103" i="4" s="1"/>
  <c r="F104" i="1"/>
  <c r="D104" i="4" s="1"/>
  <c r="F105" i="1"/>
  <c r="D105" i="4" s="1"/>
  <c r="F106" i="1"/>
  <c r="D106" i="4" s="1"/>
  <c r="F107" i="1"/>
  <c r="D107" i="4" s="1"/>
  <c r="F108" i="1"/>
  <c r="D108" i="4" s="1"/>
  <c r="F109" i="1"/>
  <c r="D109" i="4" s="1"/>
  <c r="F111" i="1"/>
  <c r="D111" i="4" s="1"/>
  <c r="F112" i="1"/>
  <c r="D112" i="4" s="1"/>
  <c r="F113" i="1"/>
  <c r="D113" i="4" s="1"/>
  <c r="F114" i="1"/>
  <c r="D114" i="4" s="1"/>
  <c r="F115" i="1"/>
  <c r="D115" i="4" s="1"/>
  <c r="F116" i="1"/>
  <c r="D116" i="4" s="1"/>
  <c r="F117" i="1"/>
  <c r="D117" i="4" s="1"/>
  <c r="F118" i="1"/>
  <c r="D118" i="4" s="1"/>
  <c r="F119" i="1"/>
  <c r="D119" i="4" s="1"/>
  <c r="F120" i="1"/>
  <c r="D120" i="4" s="1"/>
  <c r="F121" i="1"/>
  <c r="D121" i="4" s="1"/>
  <c r="F122" i="1"/>
  <c r="D122" i="4" s="1"/>
  <c r="F123" i="1"/>
  <c r="D123" i="4" s="1"/>
  <c r="F125" i="1"/>
  <c r="D125" i="4" s="1"/>
  <c r="F127" i="1"/>
  <c r="D128" i="4" s="1"/>
  <c r="F128" i="1"/>
  <c r="D129" i="4" s="1"/>
  <c r="F129" i="1"/>
  <c r="F132" i="1"/>
  <c r="D132" i="4" s="1"/>
  <c r="F133" i="1"/>
  <c r="D133" i="4" s="1"/>
  <c r="F134" i="1"/>
  <c r="D134" i="4" s="1"/>
  <c r="F135" i="1"/>
  <c r="D135" i="4" s="1"/>
  <c r="F136" i="1"/>
  <c r="D136" i="4" s="1"/>
  <c r="F137" i="1"/>
  <c r="D137" i="4" s="1"/>
  <c r="F138" i="1"/>
  <c r="D138" i="4" s="1"/>
  <c r="F139" i="1"/>
  <c r="D139" i="4" s="1"/>
  <c r="F140" i="1"/>
  <c r="D140" i="4" s="1"/>
  <c r="F142" i="1"/>
  <c r="D142" i="4" s="1"/>
  <c r="F143" i="1"/>
  <c r="D143" i="4" s="1"/>
  <c r="F144" i="1"/>
  <c r="D144" i="4" s="1"/>
  <c r="F145" i="1"/>
  <c r="D145" i="4" s="1"/>
  <c r="F146" i="1"/>
  <c r="D146" i="4" s="1"/>
  <c r="F147" i="1"/>
  <c r="D147" i="4" s="1"/>
  <c r="F148" i="1"/>
  <c r="D148" i="4" s="1"/>
  <c r="F150" i="1"/>
  <c r="D150" i="4" s="1"/>
  <c r="F151" i="1"/>
  <c r="D151" i="4" s="1"/>
  <c r="F152" i="1"/>
  <c r="D152" i="4" s="1"/>
  <c r="F153" i="1"/>
  <c r="D153" i="4" s="1"/>
  <c r="F154" i="1"/>
  <c r="D154" i="4" s="1"/>
  <c r="F155" i="1"/>
  <c r="D155" i="4" s="1"/>
  <c r="F156" i="1"/>
  <c r="D156" i="4" s="1"/>
  <c r="F157" i="1"/>
  <c r="D157" i="4" s="1"/>
  <c r="F158" i="1"/>
  <c r="D158" i="4" s="1"/>
  <c r="F159" i="1"/>
  <c r="D159" i="4" s="1"/>
  <c r="F160" i="1"/>
  <c r="D160" i="4" s="1"/>
  <c r="F161" i="1"/>
  <c r="D161" i="4" s="1"/>
  <c r="F162" i="1"/>
  <c r="D162" i="4" s="1"/>
  <c r="F163" i="1"/>
  <c r="D163" i="4" s="1"/>
  <c r="F164" i="1"/>
  <c r="D164" i="4" s="1"/>
  <c r="F165" i="1"/>
  <c r="D165" i="4" s="1"/>
  <c r="F166" i="1"/>
  <c r="D166" i="4" s="1"/>
  <c r="F167" i="1"/>
  <c r="D167" i="4" s="1"/>
  <c r="F168" i="1"/>
  <c r="D168" i="4" s="1"/>
  <c r="F169" i="1"/>
  <c r="D169" i="4" s="1"/>
  <c r="F170" i="1"/>
  <c r="D170" i="4" s="1"/>
  <c r="F172" i="1"/>
  <c r="D172" i="4" s="1"/>
  <c r="F173" i="1"/>
  <c r="D173" i="4" s="1"/>
  <c r="F175" i="1"/>
  <c r="D175" i="4" s="1"/>
  <c r="F176" i="1"/>
  <c r="D176" i="4" s="1"/>
  <c r="F177" i="1"/>
  <c r="D177" i="4" s="1"/>
  <c r="F82" i="1"/>
  <c r="D82" i="4" s="1"/>
  <c r="D131" i="4" l="1"/>
  <c r="D130" i="4"/>
  <c r="F72" i="1"/>
  <c r="D72" i="4" s="1"/>
  <c r="F73" i="1"/>
  <c r="D73" i="4" s="1"/>
  <c r="F74" i="1"/>
  <c r="D74" i="4" s="1"/>
  <c r="F75" i="1"/>
  <c r="D75" i="4" s="1"/>
  <c r="F76" i="1"/>
  <c r="D76" i="4" s="1"/>
  <c r="F77" i="1"/>
  <c r="D77" i="4" s="1"/>
  <c r="F78" i="1"/>
  <c r="D78" i="4" s="1"/>
  <c r="F70" i="1"/>
  <c r="D70" i="4" s="1"/>
  <c r="F20" i="1"/>
  <c r="D20" i="4" s="1"/>
  <c r="F21" i="1"/>
  <c r="D21" i="4" s="1"/>
  <c r="F23" i="1"/>
  <c r="D23" i="4" s="1"/>
  <c r="F24" i="1"/>
  <c r="D24" i="4" s="1"/>
  <c r="F25" i="1"/>
  <c r="D25" i="4" s="1"/>
  <c r="F26" i="1"/>
  <c r="D26" i="4" s="1"/>
  <c r="F27" i="1"/>
  <c r="D27" i="4" s="1"/>
  <c r="F28" i="1"/>
  <c r="D28" i="4" s="1"/>
  <c r="F29" i="1"/>
  <c r="D29" i="4" s="1"/>
  <c r="F30" i="1"/>
  <c r="D30" i="4" s="1"/>
  <c r="F31" i="1"/>
  <c r="D31" i="4" s="1"/>
  <c r="F33" i="1"/>
  <c r="D33" i="4" s="1"/>
  <c r="F34" i="1"/>
  <c r="D34" i="4" s="1"/>
  <c r="F35" i="1"/>
  <c r="D35" i="4" s="1"/>
  <c r="F36" i="1"/>
  <c r="D36" i="4" s="1"/>
  <c r="F37" i="1"/>
  <c r="D37" i="4" s="1"/>
  <c r="F38" i="1"/>
  <c r="D38" i="4" s="1"/>
  <c r="F39" i="1"/>
  <c r="D39" i="4" s="1"/>
  <c r="F40" i="1"/>
  <c r="D40" i="4" s="1"/>
  <c r="F41" i="1"/>
  <c r="D41" i="4" s="1"/>
  <c r="F42" i="1"/>
  <c r="D42" i="4" s="1"/>
  <c r="F44" i="1"/>
  <c r="D44" i="4" s="1"/>
  <c r="F45" i="1"/>
  <c r="D45" i="4" s="1"/>
  <c r="F46" i="1"/>
  <c r="D46" i="4" s="1"/>
  <c r="F47" i="1"/>
  <c r="D47" i="4" s="1"/>
  <c r="F48" i="1"/>
  <c r="D48" i="4" s="1"/>
  <c r="F50" i="1"/>
  <c r="D50" i="4" s="1"/>
  <c r="F51" i="1"/>
  <c r="D51" i="4" s="1"/>
  <c r="F52" i="1"/>
  <c r="D52" i="4" s="1"/>
  <c r="F54" i="1"/>
  <c r="D54" i="4" s="1"/>
  <c r="F55" i="1"/>
  <c r="D55" i="4" s="1"/>
  <c r="F56" i="1"/>
  <c r="D56" i="4" s="1"/>
  <c r="F57" i="1"/>
  <c r="D57" i="4" s="1"/>
  <c r="F58" i="1"/>
  <c r="D58" i="4" s="1"/>
  <c r="F59" i="1"/>
  <c r="D59" i="4" s="1"/>
  <c r="F60" i="1"/>
  <c r="D60" i="4" s="1"/>
  <c r="F61" i="1"/>
  <c r="D61" i="4" s="1"/>
  <c r="F62" i="1"/>
  <c r="D62" i="4" s="1"/>
  <c r="F64" i="1"/>
  <c r="D64" i="4" s="1"/>
  <c r="F65" i="1"/>
  <c r="D65" i="4" s="1"/>
  <c r="F66" i="1"/>
  <c r="D66" i="4" s="1"/>
</calcChain>
</file>

<file path=xl/sharedStrings.xml><?xml version="1.0" encoding="utf-8"?>
<sst xmlns="http://schemas.openxmlformats.org/spreadsheetml/2006/main" count="2230" uniqueCount="927">
  <si>
    <t>Test sanguin anti A monoclonal, 200 tests, 10ml, Unité</t>
  </si>
  <si>
    <t>Test sanguin anti AB monoclonal, 200 tests, 10ml, Unité</t>
  </si>
  <si>
    <t>Test sanguin anti B monoclonal, 200 tests, 10ml, Unité</t>
  </si>
  <si>
    <t>Test sanguin anti D monoclonal, 200 tests, 10ml, Unité</t>
  </si>
  <si>
    <t>Test, Hépatite B, rapide, Determine, Flacon 50 tests, Unité</t>
  </si>
  <si>
    <t>Test, Hépatite C, Rapide, Flacon 50 tests, Unité</t>
  </si>
  <si>
    <t>Test, VIH 1+2, rapide, Determine, Flacon 100 tests, Unité</t>
  </si>
  <si>
    <t>Test de grossesse (RST/hCG), Flacon 100 bandelettes, Unité</t>
  </si>
  <si>
    <t>Test, Syphilis, RPR (test charbon), Flacon 150 tests, Unité</t>
  </si>
  <si>
    <t>Test urinaire, Glucose/Protéines/pH/Sang, flacon 100 tests, Unité</t>
  </si>
  <si>
    <t>Test de Widal, Unité</t>
  </si>
  <si>
    <t>D.DIS.</t>
  </si>
  <si>
    <t>Chlorhexidine + Cetrimide, 1.5%+15%, 1 litre, flacon, Unité</t>
  </si>
  <si>
    <t>Dichloroisocyanurate de sodium (Na DCC), 167mg (éq. 1g Cl), Tab, 200, Vrac</t>
  </si>
  <si>
    <t>Alcool dénaturé, 96° (pour désinfection), 1 litre, Bouteille, Unité</t>
  </si>
  <si>
    <t>Alcool dénaturé, 70° (pour désinfection), 1 litre, Bouteille, Unité</t>
  </si>
  <si>
    <t>Paraformaldehyde, 1g, Tab, 1000, Vrac</t>
  </si>
  <si>
    <t>Polyvidone iodée, 10%, 200ml, flacon, Unité</t>
  </si>
  <si>
    <t>Metabisulfite de sodium, 1 litre, Bouteille, Unité</t>
  </si>
  <si>
    <t>Dichloroisocyanurate de sodium (Na DCC), 2.5g Tab, 100, Vrac</t>
  </si>
  <si>
    <t>D.EXO.</t>
  </si>
  <si>
    <t>Chloramphenicol, 1%, pommade, 4g, tube, Unité</t>
  </si>
  <si>
    <t>Dexamethasone, 1%, collyre, 10ml, flacon, Unité</t>
  </si>
  <si>
    <t>Gentamycine, 0.3%, collyre, 10ml, flacon, Unité</t>
  </si>
  <si>
    <t>Tetracycline, pommade, 1%, 5g, tube, Unité</t>
  </si>
  <si>
    <t>D.EXT.</t>
  </si>
  <si>
    <t>Acide benzoique +Acide salicilique, 6%+3%, Pommade, 40-50g, tube ou pot</t>
  </si>
  <si>
    <t>Benzoate de benzyle, 25%, 1litre, flacon, Unité</t>
  </si>
  <si>
    <t>Violet de gentiane, poudre, 25g, Unité</t>
  </si>
  <si>
    <t>Anti-hémorroidaire, suppositoire, Unité</t>
  </si>
  <si>
    <t>Vaseline blanche, 2.5kg, Unité</t>
  </si>
  <si>
    <t>Miconazole, 2%, crème, 30g, Unité</t>
  </si>
  <si>
    <t>Nystatine, 100.000 UI, Tab vaginal, 100, Vrac</t>
  </si>
  <si>
    <t>Nystatine, 100.000 UI, Tab vaginal, 14, blister</t>
  </si>
  <si>
    <t>Salbutamol aérosol, 20µg/10ml, 200 doses, flacon, Unité</t>
  </si>
  <si>
    <t>Nitrate d'argent, Crayon, Unité</t>
  </si>
  <si>
    <t>Talc poudre (ou fleur), 1kg, Unité</t>
  </si>
  <si>
    <t>Oxyde de zinc, 10%, pommade, 100g, pot, Unité</t>
  </si>
  <si>
    <t>D.INF.</t>
  </si>
  <si>
    <t>Dextrose (Glucose) + NaCl, 5%+0.9%, 500ml, Perfusion, Unité</t>
  </si>
  <si>
    <t>Dextrose (Glucose), 5%, 500ml, Perfusion, Unité</t>
  </si>
  <si>
    <t>Dextrose (Glucose), 5%, 500ml, Perfusion avec Set, Unité</t>
  </si>
  <si>
    <t>Polygeline (Haemaccel), 4%, 500ml, Perfusion, Unité</t>
  </si>
  <si>
    <t>Ringer lactate (Solution de Hartmann), 500ml, Perfusion, Unité</t>
  </si>
  <si>
    <t>Ringer lactate (Solution de Hartmann), 1000ml, Perfusion avec Set, Unité</t>
  </si>
  <si>
    <t>Ringer lactate (Solution de Hartmann), 500ml, Perfusion avec Set, Unité</t>
  </si>
  <si>
    <t>Chlorure de sodium, 0.9%, 500ml, Perfusion, Unité</t>
  </si>
  <si>
    <t>Acetyl Salicylate de Lysine, 1g, Vial, Unité</t>
  </si>
  <si>
    <t>Acetyl Salicylate de Lysine, 1.8g (1g base), Vial, Unité</t>
  </si>
  <si>
    <t>Ampicilline, 1g, Vial, Unité.</t>
  </si>
  <si>
    <t>Atropine, 1mg/ml, 1ml, Amp, Unité</t>
  </si>
  <si>
    <t>Calcium Gluconate, 100mg/ml, 10ml, Amp, Unité</t>
  </si>
  <si>
    <t>Ceftriaxone, 1g, poudre pour inj., Vial, avec solvant, Unité</t>
  </si>
  <si>
    <t>Ceftriaxone, 1g, poudre pour inj., Vial, sans solvant, Unité</t>
  </si>
  <si>
    <t>Chlorpromazine Chlorhydrate, 25mg/ml, 2ml, Amp, Unité</t>
  </si>
  <si>
    <t>Chloramphenicol Sodium Succinate, 1g, Vial, Unité</t>
  </si>
  <si>
    <t>Ciprofloxacine, 2mg/ml, 100ml, Flacon, Unité</t>
  </si>
  <si>
    <t>Dexamethasone Sodium Phosphate, 4mg/ml, 1ml, Amp, Unité</t>
  </si>
  <si>
    <t>Dexamethasone Sodium Phosphate, 5mg/ml, 1ml, Amp, Unité</t>
  </si>
  <si>
    <t>Dextrose (Glucose), 50%, 50ml, Amp, Unité</t>
  </si>
  <si>
    <t>Diazepam, 5mg/ml, 2ml, Amp, Unité</t>
  </si>
  <si>
    <t>Ephedrine Chlorhydrate, 30mg/ml, 1ml, Amp, Unité</t>
  </si>
  <si>
    <t>Epinéphrine (Adrenaline), 1mg/ml, 1ml, Amp, Unité</t>
  </si>
  <si>
    <t>Furosemide, 10mg/ml, 2ml, Amp, Unité</t>
  </si>
  <si>
    <t>Gentamicine, 40mg/ml, 2ml, Amp, Unité</t>
  </si>
  <si>
    <t>Haloperidol, 5mg/ml, 1ml, Amp, Unité</t>
  </si>
  <si>
    <t>Hydrocortisone Sodium Succinate, 100mg, Vial, Unité</t>
  </si>
  <si>
    <t>Hyoscine Butylbromure (Butylscopolamine), 20mg/ml, 1ml, Amp, Unité</t>
  </si>
  <si>
    <t>Ketamine, 50mg/ml, 10ml, Vial, Unité</t>
  </si>
  <si>
    <t>Lidocaïne Chlorhydrate + Dextrose, 5%+7.5%/2 ml, Amp, Unité</t>
  </si>
  <si>
    <t>Lidocaïne Chlorhydrate, 1%, 20 ml, Vial, Unité</t>
  </si>
  <si>
    <t>Lidocaïne Chlorhydrate, 2%, 20 ml, Vial, Unité</t>
  </si>
  <si>
    <t>Magnesium Sulfate, 50%, 10ml, Vial, Unité</t>
  </si>
  <si>
    <t>Metronidazole, 5mg/ml, 100ml, Flacon, Unité</t>
  </si>
  <si>
    <t>Oxytocine, 10 UI/ml, 1ml, Amp, Unité</t>
  </si>
  <si>
    <t>Papaverine Chlorhydrate, 40mg/ml, 1ml, Amp, Unité</t>
  </si>
  <si>
    <t>Paracetamol, 10mg/ml, 100ml, Flacon, Unité</t>
  </si>
  <si>
    <t>Penicilline Benzathine, 2.4MUI, Vial, Unité</t>
  </si>
  <si>
    <t>Penicilline Benzyl (Peni G cristal. Peni), 1MUI, Vial, Unité</t>
  </si>
  <si>
    <t>Penicilline Benzyl (Peni G cristal. Peni), 5MUI, Vial, Unité</t>
  </si>
  <si>
    <t>Phenobarbital Sodique, 100mg/ml, 2ml, Amp, Unité</t>
  </si>
  <si>
    <t>Phytomenadione (Vitamine K1), 10mg/ml, 1ml, Amp, Unité</t>
  </si>
  <si>
    <t>Promethazine Chlorhydrate, 25mg/ml, 2ml, Amp, Unité</t>
  </si>
  <si>
    <t>Pyridoxine, 50mg/ml, 2ml, Amp, Unité</t>
  </si>
  <si>
    <t>Quinine Bichlorhydrate, 300mg/ml, 2ml, Amp, Unité</t>
  </si>
  <si>
    <t>Salbutamol, 0.5mg/ml, 1ml, Amp, Unité</t>
  </si>
  <si>
    <t>Thiamine (Vitamine B1), 50mg/ml, 2ml, Amp, Unité</t>
  </si>
  <si>
    <t>Tramadol Chlorhydrate, 50mg/ml, 2ml, Amp, Unité</t>
  </si>
  <si>
    <t>Eau pour injection, 10ml, Vial, Unité</t>
  </si>
  <si>
    <t>D.ORA.</t>
  </si>
  <si>
    <t>Acide Acetylsalicylique, 500mg, Tab, 1000, Vrac</t>
  </si>
  <si>
    <t>Acide Acetylsalicylique, 500mg, Tab, 100, Blister</t>
  </si>
  <si>
    <t>Aluminium Hydroxyde, 500mg, Tab, 1000, Vrac</t>
  </si>
  <si>
    <t>Amoxycilline, 125mg/ml, 100ml, flacon, Unité</t>
  </si>
  <si>
    <t>Amoxycilline, 250mg, Tab dispersible, 100, Blister</t>
  </si>
  <si>
    <t>Amoxycilline, 250mg, Tab dispersible, 1000, Vrac</t>
  </si>
  <si>
    <t>Amoxycilline, 500mg, Caps, 1000, Vrac</t>
  </si>
  <si>
    <t>Amoxycilline, 500mg, Caps, 100, Blister</t>
  </si>
  <si>
    <t>Acide Ascorbique, 250mg, Tab, 1000, Vrac</t>
  </si>
  <si>
    <t>Carbamazepine, 200mg, Tab, 1000, Vrac</t>
  </si>
  <si>
    <t>Cefixime, 200mg, Tab, 10, Blister</t>
  </si>
  <si>
    <t>Chlorpromazine, 100mg, Tab, 1000, Vrac</t>
  </si>
  <si>
    <t>Chloramphenicol, 250mg, Caps, 1000, Vrac</t>
  </si>
  <si>
    <t>Ciprofloxacine Chlorhydrate, 500mg, Tab, 100, Vrac</t>
  </si>
  <si>
    <t>Cotrimoxazole, 240mg/5ml, 100ml, flacon, Unité</t>
  </si>
  <si>
    <t>Cotrimoxazole, 480mg, Tab, 1000, Vrac</t>
  </si>
  <si>
    <t>Cotrimoxazole, 480mg, Tab, 100, Vrac</t>
  </si>
  <si>
    <t>Dexamethazone, 0.50mg, Tab, 1000, Vrac</t>
  </si>
  <si>
    <t>Diazepam, 5mg, Tab, 1000, Vrac</t>
  </si>
  <si>
    <t>Digoxine, 250µg, Tab, 1000, Vrac</t>
  </si>
  <si>
    <t>Doxycycline, 100mg, Tab, 1000, Vrac</t>
  </si>
  <si>
    <t>Erythromycine, 125mg/5ml, 100ml, flacon, Unité</t>
  </si>
  <si>
    <t>Erythromycine, 250mg/5ml, 100ml, flacon, Unité</t>
  </si>
  <si>
    <t>Erythromycine, 250mg, Tab, 1000, Vrac</t>
  </si>
  <si>
    <t>Erythromycine, 250mg, Tab, 10, Blister</t>
  </si>
  <si>
    <t>Erythromycine, 500mg, Tab, 1000, Vrac</t>
  </si>
  <si>
    <t>Fer Sulfate + Acide Folique, 200mg+0.25mg (60mg Fe), Tab, 1000, Vrac</t>
  </si>
  <si>
    <t>Acide Folique, 5mg, Tab, 1000, Vrac</t>
  </si>
  <si>
    <t>Acide Folique, 5mg, Tab, 100, Vrac</t>
  </si>
  <si>
    <t>Furosemide, 40mg, Tab, 1000, Vrac</t>
  </si>
  <si>
    <t>Glibenclamide, 5mg, Tab, 1000, Vrac</t>
  </si>
  <si>
    <t>Glibenclamide, 5mg, Tab, 150, Vrac</t>
  </si>
  <si>
    <t>Glibenclamide, 5mg, Tab, 100, Vrac</t>
  </si>
  <si>
    <t>Glibenclamide, 5mg, Tab, 500, Vrac</t>
  </si>
  <si>
    <t>Griseofulvine, 125mg, Tab, 1000, Vrac</t>
  </si>
  <si>
    <t>Haloperidol, 5mg, Tab, 1000, Vrac</t>
  </si>
  <si>
    <t>Hydrochlorothiazide, 50mg, Tab, 1000, Vrac</t>
  </si>
  <si>
    <t>Hyoscine Butylbromure (Butylscopolamine), 10mg, Tab, 1000, Vrac</t>
  </si>
  <si>
    <t>Ibuprofen, 200mg, Tab, 1000, Vrac</t>
  </si>
  <si>
    <t>Ibuprofen, 400mg, Tab, 1000, Vrac</t>
  </si>
  <si>
    <t>Mebendazole, 100mg, Tab, 1000, Vrac</t>
  </si>
  <si>
    <t>Mebendazole, 500mg, Tab, 1000, Vrac</t>
  </si>
  <si>
    <t>Metronidazole, 125mg/5ml Sirop, 100ml, flacon, Unité</t>
  </si>
  <si>
    <t>Metronidazole, 200mg/5ml Sirop, 100ml, flacon, Unité</t>
  </si>
  <si>
    <t>Metronidazole, 250mg, Tab, 1000, Vrac</t>
  </si>
  <si>
    <t>Metronidazole, 200mg, Tab, 1000, Vrac</t>
  </si>
  <si>
    <t>Methyldopa, 250mg, Tab, 1000, Vrac</t>
  </si>
  <si>
    <t>Methyldopa, 250mg, Tab, 100, Vrac</t>
  </si>
  <si>
    <t>Multivitamines, Tab, 1000, Vrac</t>
  </si>
  <si>
    <t>Acide Nalidixique, 500mg, Tab, 1000, Vrac</t>
  </si>
  <si>
    <t>Nifédipine, 20mg, Tab, 100, Vrac</t>
  </si>
  <si>
    <t>Nitrofurantoïne, 100mg, Tab, 1000, Vrac</t>
  </si>
  <si>
    <t>Nystatine, 100.000 UI, Tab oral, 100, Vrac</t>
  </si>
  <si>
    <t>Nystatine, 500.000 UI, Tab oral, 100, Vrac</t>
  </si>
  <si>
    <t>Nystatine, 500.000 UI, Tab oral, 1000, Vrac</t>
  </si>
  <si>
    <t>Omeprazole, 20mg, Caps, 1000, Vrac</t>
  </si>
  <si>
    <t>Omeprazole, 20mg, Caps, 100, Vrac</t>
  </si>
  <si>
    <t>Sels de Réhydratation Orale, pour 1 litre, Sachet, Unité</t>
  </si>
  <si>
    <t>Papaverine Chlorhydrate, 40mg, Tab, 1000, Vrac</t>
  </si>
  <si>
    <t>Paracetamol, 120mg/5ml, 100ml, flacon, Unité</t>
  </si>
  <si>
    <t>Paracetamol, 500mg, Tab, 1000, Vrac</t>
  </si>
  <si>
    <t>Phenoxymethylpenicilline (Peni V) , 250mg, Tab, 1000, Vrac</t>
  </si>
  <si>
    <t>Phenobarbital, 100mg, Tab, 1000, Vrac</t>
  </si>
  <si>
    <t>Phenobarbital, 50mg, Tab, 1000, Vrac</t>
  </si>
  <si>
    <t>Prednisolone, 5mg, Tab, 1000, Vrac</t>
  </si>
  <si>
    <t>Prednisolone, 5mg, Tab, 100, Vrac</t>
  </si>
  <si>
    <t>Promethazine Chlorhydrate, 25 mg, Tab, 1000, Vrac</t>
  </si>
  <si>
    <t>Promethazine Chlorhydrate, 5mg/5ml Sirop, 100ml, flacon, Unité</t>
  </si>
  <si>
    <t>Pyridoxine Chlorhydrate, 50mg, Tab, 1000, Vrac</t>
  </si>
  <si>
    <t>Quinine Bichlorhydrate, gouttes, 20% en base, 15ml, flacon, Unité</t>
  </si>
  <si>
    <t>Quinine HCl/Sulf, 300mg base, Tab, 1000, Vrac</t>
  </si>
  <si>
    <t>Quinine HCl/Sulf, 500mg base, Tab, 1000, Vrac</t>
  </si>
  <si>
    <t>Quinine HCl/Sulf, 600mg base, Tab, 1000, Vrac</t>
  </si>
  <si>
    <t>Ranitidine, 150mg, Tab, 60, Blister</t>
  </si>
  <si>
    <t>Retinol, 100.000 UI, Caps, 100, Vrac</t>
  </si>
  <si>
    <t>Retinol, 200.000 UI, Caps, 1000, Vrac</t>
  </si>
  <si>
    <t>Salbutamol Sulfate, 4mg, Tab, 1000, Vrac</t>
  </si>
  <si>
    <t>Salbutamol Sulfate, 4mg, Tab, 100, Vrac</t>
  </si>
  <si>
    <t>Sulfadoxine + Pyrimethamine, 500+25mg, Tab, 1000, Vrac</t>
  </si>
  <si>
    <t>Sulfate de Zinc, 20mg, Tab, 100, Vrac</t>
  </si>
  <si>
    <t>Thiamine, 50mg, Tab, 1000, Vrac</t>
  </si>
  <si>
    <t>Thiamine, 100mg, Tab, 1000, Vrac</t>
  </si>
  <si>
    <t>Vitamine B complexe, Tab, 1000, Vrac</t>
  </si>
  <si>
    <t>Serum Antitétanique 1.500 UI/ml, 1ml, Amp, Unité</t>
  </si>
  <si>
    <t>Balance pèse-bébé, Salter, sans culotte, 0-25kg, grad. 100g, Unité</t>
  </si>
  <si>
    <t>Mètre ruban, 1.5m, Unité</t>
  </si>
  <si>
    <t>E.LAE.</t>
  </si>
  <si>
    <t>Flacon pour prélevement, 60ml, Unité</t>
  </si>
  <si>
    <t>Lamelle couvre objet, 18*18mm, 200</t>
  </si>
  <si>
    <t>Lame porte objet, 76*26 mm, 50</t>
  </si>
  <si>
    <t>E.MEQ.</t>
  </si>
  <si>
    <t>Boite à seringues et aiguilles, Unité</t>
  </si>
  <si>
    <t>Brosse ongle, Plastique, stérilisable, Unité</t>
  </si>
  <si>
    <t>Glucomètre+bandelette,  KIT ''VIVACHEK''</t>
  </si>
  <si>
    <t>Bassin réniforme, Plastique, 25cm, Unité</t>
  </si>
  <si>
    <t>Bassin réniforme, Inox, 25cm, Unité</t>
  </si>
  <si>
    <t>Otoscope simple, Unité</t>
  </si>
  <si>
    <t>Balance pèse-personne, Adulte, electronique, 0-180 kg, Unité</t>
  </si>
  <si>
    <t>Culotte pr pèse bébé</t>
  </si>
  <si>
    <t>Sphygmomanomètre, manopoire, Velcro (Tensiomètre), std, Adulte, Unité</t>
  </si>
  <si>
    <t>Stéthoscope, double face, clinicien, Unité</t>
  </si>
  <si>
    <t>Stéthoscope, une face, infirmier, Unité</t>
  </si>
  <si>
    <t>Stethoscope obstetrical (fœtal), Métallique, Unité</t>
  </si>
  <si>
    <t>E.SUR.</t>
  </si>
  <si>
    <t>Manche de bistouri, n°4, std, Unité</t>
  </si>
  <si>
    <t>Pince hémostatique de Kocher, 14cm, droite, 1*2 dents, Unité</t>
  </si>
  <si>
    <t>Lame de bistouri, u.u., stérile, n°22, pour manche 4, Boîte de 100</t>
  </si>
  <si>
    <t>Ciseaux, courbes, mousse/mousse, chirurgicaux, 14 cm, Unité</t>
  </si>
  <si>
    <t>Ciseaux, droits, mousse/mousse, à pansements, 14 cm, Unité</t>
  </si>
  <si>
    <t>Speculum vaginal de Collin, std, 100*30mm, Unité</t>
  </si>
  <si>
    <t>K.SUR.</t>
  </si>
  <si>
    <t>Boite d'accouchement, Unité</t>
  </si>
  <si>
    <t>Boite de chirurgie inclus 27 instruments, Unité</t>
  </si>
  <si>
    <t>Boite à suture, sans instruments, Unité</t>
  </si>
  <si>
    <t>Boite à suture, inclus 7 instruments, Unité</t>
  </si>
  <si>
    <t>Kit, 7 instruments de suture, Unité</t>
  </si>
  <si>
    <t>S.LAS.</t>
  </si>
  <si>
    <t>Acide acétique, glacial, 1000ml, flacon, Unité</t>
  </si>
  <si>
    <t>Lame speciale, 20*26*04mm, 10</t>
  </si>
  <si>
    <t>Glycerine, solution, 85%, 1000ml, flacon, Unité</t>
  </si>
  <si>
    <t>Acide chlorhydrique, 37%, 1000ml, flacon, Unité</t>
  </si>
  <si>
    <t>Acide sulfurique, solution, 96%, 1000ml, flacon, Unité</t>
  </si>
  <si>
    <t>Solution de Turk, Unité</t>
  </si>
  <si>
    <t>S.CTD.</t>
  </si>
  <si>
    <t>Sonde vésicale, Foley, 2 voies, ballonnet, CH12, stérile, Unité</t>
  </si>
  <si>
    <t>Sonde vésicale, Foley, 2 voies, ballonnet, CH14, stérile, Unité</t>
  </si>
  <si>
    <t>Sonde vésicale, Foley, 2 voies, ballonnet, CH16, stérile, Unité</t>
  </si>
  <si>
    <t>Sonde vésicale, Foley, 2 voies, ballonnet, CH18, stérile, Unité</t>
  </si>
  <si>
    <t>Sonde vésicale, Foley, 2 voies, ballonnet, CH20, stérile, Unité</t>
  </si>
  <si>
    <t>Sonde vésicale, Foley, 3 voies CH20, 30-50ml, stérile, Unité</t>
  </si>
  <si>
    <t>Sonde vésicale, Foley, 3 voies CH22, 30-50ml, stérile, Unité</t>
  </si>
  <si>
    <t>Poche à urine + valve de vidange + anti-retour, 2 litres, Unité</t>
  </si>
  <si>
    <t>Sonde naso-gastrique, embout conique, 125cm, CH10, Unité</t>
  </si>
  <si>
    <t>Sonde naso-gastrique, embout conique, 80cm, CH14, Unité</t>
  </si>
  <si>
    <t>Sonde naso-gastrique, embout conique, 125cm, CH14; Unité</t>
  </si>
  <si>
    <t>Sonde naso-gastrique, embout conique, 125cm, CH12, Unité</t>
  </si>
  <si>
    <t>Sonde naso-gastrique, embout conique, 125cm, CH16, Unité</t>
  </si>
  <si>
    <t>Sonde naso-gastrique, embout conique, 40cm, CH10, Unité</t>
  </si>
  <si>
    <t>Sonde naso-gastrique, embout conique, 40cm, CH06, Unité</t>
  </si>
  <si>
    <t>Sonde naso-gastrique, embout conique, 40cm, CH08, Unité</t>
  </si>
  <si>
    <t>S.DRE.</t>
  </si>
  <si>
    <t>Bande crêpe, élastique (Velpeau), 7cm*5m, Unité</t>
  </si>
  <si>
    <t>Bande crêpe, élastique (Velpeau), 8cm*5m, Unité</t>
  </si>
  <si>
    <t>Bande crêpe, élastique (Velpeau), 10cm*4m, Unité</t>
  </si>
  <si>
    <t>Bande crêpe, élastique (Velpeau), 10cm*5m, Unité</t>
  </si>
  <si>
    <t>Bande de gaze (Cambric), avec lisières, 5cm*5m, Unité</t>
  </si>
  <si>
    <t>Bande de gaze, 7cmx4m, 10</t>
  </si>
  <si>
    <t>Bande de gaze (Cambric), avec lisières, 7.5cm*10m, Unité</t>
  </si>
  <si>
    <t>Bande de gaze (Cambric), avec lisières, 7.5cm*5m, Unité</t>
  </si>
  <si>
    <t>Bande de gaze, 7,5cmx10m, 10</t>
  </si>
  <si>
    <t>Bande platrée, 10cm*2.7cm, Boîte de 12 unités</t>
  </si>
  <si>
    <t>Bande platrée, 15cm*2.7cm, Boîte de 12 unités</t>
  </si>
  <si>
    <t>Compresse de gaze, 10*10cm, 8 plis, stérile, Sachet de 10 unités</t>
  </si>
  <si>
    <t>Compresse de gaze, 10*10cm, 12 plis, non stérile, Sachet de 100 unités</t>
  </si>
  <si>
    <t>Compresse, Tulle gras (Paraffiné), 10*10cm, stérile, Boîte de 36 unités</t>
  </si>
  <si>
    <t>Compresse de gaze, 10*10cm, 12 plis, stérile, Sachet de 10 unités</t>
  </si>
  <si>
    <t>Compresse de gaze, 10*10cm, 12 plis, stérile, Sachet de 5 unités</t>
  </si>
  <si>
    <t>Compresse de gaze, 40*40cm, 10 plis, stérile, Sachet de 10 unités</t>
  </si>
  <si>
    <t>Coton hydrophile, rouleau, 500g, Unité</t>
  </si>
  <si>
    <t>Gaze hydrophile, rouleau, 90cm * 65-100m, Unité</t>
  </si>
  <si>
    <t>Sparadrap, Oxyde de Zinc, non perforé, 2.5cm*5m, Unité</t>
  </si>
  <si>
    <t>Sparadrap, Oxyde de Zinc, non perforé, 5cm*5m, Unité</t>
  </si>
  <si>
    <t>Fil pour Cordon ombilical, Coton, rouleau 100m, Unité</t>
  </si>
  <si>
    <t>S.INS.</t>
  </si>
  <si>
    <t>Poche de transfusion (Sac à sang), u.u., + CPDA, 250ml, Unité</t>
  </si>
  <si>
    <t>Poche de transfusion (Sac à sang), u.u., + CPDA, 450ml, Unité</t>
  </si>
  <si>
    <t>Aiguille, Vacutainer (pour prélèvement de sang),u.u., 21G(0.8*38mm), vert, Unité</t>
  </si>
  <si>
    <t>Catheter court IV, avec site d'injection, u.u., 18G (1.2*45mm), vert, Unité</t>
  </si>
  <si>
    <t>Catheter court IV, avec site d'injection, u.u., 22G (0.8*25mm), bleu, Unité</t>
  </si>
  <si>
    <t>Catheter court IV, avec site d'injection, u.u., 24G (0.7*19mm), jaune, Unité</t>
  </si>
  <si>
    <t>Aiguille, u.u., Luer, 21G (0.8*40mm), vert, IM, Unité</t>
  </si>
  <si>
    <t>Aiguille, u.u., Luer, 23G (0.6*30mm), bleu, SC &amp; IM enfant, Unité</t>
  </si>
  <si>
    <t>Aiguille à ponction lombaire, u.u., 20G (0.9*90mm), Unité</t>
  </si>
  <si>
    <t>Aiguille à ponction lombaire, u.u., 22G (0.7*40mm), Unité</t>
  </si>
  <si>
    <t>Aiguille à Ailette (épicranienne), u.u., 21G (0.8*19mm), vert, Unité</t>
  </si>
  <si>
    <t>Aiguille à Ailette (épicranienne), u.u., 23G (0.6*19mm), …, Unité</t>
  </si>
  <si>
    <t>Aiguille à Ailette (épicranienne), u.u., 25G (0.5*19mm), orange, Unité</t>
  </si>
  <si>
    <t>Transfuseur avec filtre 200µ, stérile, u.u., Unité</t>
  </si>
  <si>
    <t>Set pour perfusion, avec Aiguille, u.u., 21G, Unité</t>
  </si>
  <si>
    <t>Set pour transfusion sanguine, avec Aiguille, u.u.,18G, Unité</t>
  </si>
  <si>
    <t>Seringue, u.u., Luer, 10ml, + aig. 19G, Unité</t>
  </si>
  <si>
    <t>Seringue Insuline, u.u., Luer, 100UI/1ml, + aig. 26G, Unité</t>
  </si>
  <si>
    <t>Seringue, u.u., Luer, 2ml, + aig. 21G, Unité</t>
  </si>
  <si>
    <t>Seringue, u.u., Luer, 2ml, + aig. 23G, Unité</t>
  </si>
  <si>
    <t>Seringue, u.u., Luer, 5ml, + aig. 21G, Unité</t>
  </si>
  <si>
    <t>Seringue, u.u., Luer, 10ml, + aig. 21G, Unité</t>
  </si>
  <si>
    <t>Alcool acide, 500ml, flacon, Unité</t>
  </si>
  <si>
    <t>Benedict, solution, 1000ml, flacon, Unité</t>
  </si>
  <si>
    <t>Giemsa, solution mère, 500ml, flacon, Unité</t>
  </si>
  <si>
    <t>Colorant de Giemsa, solution, 500ml, flacon, Unité</t>
  </si>
  <si>
    <t>Kit Gram, , 4 X 500 ml, Unité</t>
  </si>
  <si>
    <t>Acide chlorhydrique, solution, 0.1N, 1000ml, flacon, Unité</t>
  </si>
  <si>
    <t>Encre de Chine, noire, pour test cryptocoques, 250ml, flacon, Unité</t>
  </si>
  <si>
    <t>Methanol, 1000ml, flacon, Unité</t>
  </si>
  <si>
    <t>Metabisulfite de sodium, poudre, 500g, Unité</t>
  </si>
  <si>
    <t>Huile à immersion, 100ml, flacon, Unité</t>
  </si>
  <si>
    <t>Solution de Pandy, Unité</t>
  </si>
  <si>
    <t>Citrate sodique, solution, 3.8%, 1000ml, flacon, Unité</t>
  </si>
  <si>
    <t>S.MSU.</t>
  </si>
  <si>
    <t>Sachet plastique pour médicament, antigrip, 6*8cm, Boîte de 500 unités</t>
  </si>
  <si>
    <t>Sachet plastique pour médicament, antigrip, 10*8cm, Boîte de 500 unités</t>
  </si>
  <si>
    <t>Préservatif masculin, lubrifié, + réservoir (Condom), Boîte de 144 unités</t>
  </si>
  <si>
    <t>Préservatif féminin, lubrifié, 170mm, Boîte de 100 Unité</t>
  </si>
  <si>
    <t>Abaisse langue en bois, 18*140mm, Unité</t>
  </si>
  <si>
    <t>Gants d'examen, latex, u.u., non poudrés, non stériles, Taille Moyenne (7½), 100</t>
  </si>
  <si>
    <t>Gants chirurgicaux, latex, u.u., non poudrés, stériles, Taille 7½, Paire</t>
  </si>
  <si>
    <t>Gants chirurgicaux, latex, u.u., non poudrés, stériles, Taille 8, Paire</t>
  </si>
  <si>
    <t>Lancettes, u.u., stériles, emballage individuel, Boîte de 200 unités</t>
  </si>
  <si>
    <t>Thermomètre, standard, rectal, Celsius, Unité</t>
  </si>
  <si>
    <t>S.SUT.</t>
  </si>
  <si>
    <t>Suture, synthétique, enrobée au PGA, tressé, 75cm, 4(USP 1), aigui 1/2 cer, 50mm</t>
  </si>
  <si>
    <t>Suture, synthétique, enrobée au PGA, tressé, 45cm, (USP 3/0), aig. 3/8 cer, 19mm</t>
  </si>
  <si>
    <t>Suture, synthétique, enrobée au PGA, tressé, 75cm, décimale 3 (USP 2/0), aiguill</t>
  </si>
  <si>
    <t>Sut., PGA, tressé, 70cm, déc.3 (2/0), aig.3/8c, R, eff., 30mm, Un.</t>
  </si>
  <si>
    <t>Sut., polyamide, monofil, 75cm, déc.3 (2/0), aig.3/8c, T, tranch., 30mm, Un.</t>
  </si>
  <si>
    <t>Sut., polyamide, monofil, 75cm, déc.2 (3/0), aig.3/8c, T, tranch., 18mm, Un.</t>
  </si>
  <si>
    <t>Suture, synthétique, non absorbable en polyester, tressé, 75cm,décimale 4 (USP1)</t>
  </si>
  <si>
    <t>Suture, synthétique, non absorbable en soie, tressé, 75cm, décimale 3,5 (USP 0),</t>
  </si>
  <si>
    <t>Suture, synthétique, non absorbable en soie, tressé, 75cm, déc. 3,5 (USP 1/0),</t>
  </si>
  <si>
    <t>Suture, synthétique, non absorbable en soie, tressé, 45cm, décimale 3 (USP 2/0),</t>
  </si>
  <si>
    <t>Sut., synthétique, non absorbable, soie tressé, 75cm (USP 2), aig 3/8 c, T, 25mm</t>
  </si>
  <si>
    <t>Suture, synthétique, non absorbable en soie, tressé, 75cm, décimale 4 (USP 1), a</t>
  </si>
  <si>
    <t>Sut., synthétique enrobée au PGA, 90cm, (USP 2), aiguille 1/2 c, 40mm</t>
  </si>
  <si>
    <t>Suture, synthétique, enrobée au PGA, tressé, 90cm, décimale 4 (USP 1), aiguille</t>
  </si>
  <si>
    <t>Sut., PGA, tressé, 75cm, déc.4 (USP 2), aig.1/2c, R, eff., 40mm, Un.</t>
  </si>
  <si>
    <t>Sut., PGA, tressé, 90cm, déc.3 (USP 2), aig.1/2c, R, eff., 40mm, Un.</t>
  </si>
  <si>
    <t>Suture, enrobée au PGA, 90cm, (USP 3/0), aiguille 1/2, T, 36mm</t>
  </si>
  <si>
    <t>S.XRS.</t>
  </si>
  <si>
    <t>Révélateur radio, poudre pour 22.5 litres, 2.9kg, Unité</t>
  </si>
  <si>
    <t>Fixateur radio, poudre pour 22.5 litres, 3.2kg, Unité</t>
  </si>
  <si>
    <t>Film radio, 24*30cm, sensibilisé au bleu, 100</t>
  </si>
  <si>
    <t>Film radio, 30*40cm, sensibilisé au bleu, 100</t>
  </si>
  <si>
    <t>Film radio, 35*35cm, sensibilisé au bleu, 100</t>
  </si>
  <si>
    <t>Film radio, 35*43cm, sensibilisé au bleu, 100</t>
  </si>
  <si>
    <t>CODE/ N°</t>
  </si>
  <si>
    <t>DESIGNATION</t>
  </si>
  <si>
    <t>Unité de Vente</t>
  </si>
  <si>
    <t>Conditionne-ment.</t>
  </si>
  <si>
    <t>Unité de Stock</t>
  </si>
  <si>
    <t>Prix Unitaire</t>
  </si>
  <si>
    <t>Prix de l'Unité de Vente en USD</t>
  </si>
  <si>
    <t>D.</t>
  </si>
  <si>
    <t>MEDICAMENTS</t>
  </si>
  <si>
    <t>D.INJ</t>
  </si>
  <si>
    <t>PRODUITS INJECTABLES</t>
  </si>
  <si>
    <t>Unité</t>
  </si>
  <si>
    <t>SOLUTES MASSIFS POUR PERFUSION</t>
  </si>
  <si>
    <t>PRODUITS ORAUX</t>
  </si>
  <si>
    <t>PRODUITS A USAGE EXTERNE</t>
  </si>
  <si>
    <t>Blister</t>
  </si>
  <si>
    <t>Boite</t>
  </si>
  <si>
    <t>Vial</t>
  </si>
  <si>
    <t>Amp.</t>
  </si>
  <si>
    <t>Flacon</t>
  </si>
  <si>
    <t>Baxter</t>
  </si>
  <si>
    <t>Tube</t>
  </si>
  <si>
    <t>PRODUITS A USAGE OPHTALMIQUE</t>
  </si>
  <si>
    <t>Pot</t>
  </si>
  <si>
    <t>ANTISEPTIQUES ET DESINFECTANTS</t>
  </si>
  <si>
    <t>D.DGT</t>
  </si>
  <si>
    <t>TESTS DIAGNOSTICS</t>
  </si>
  <si>
    <t>Kit</t>
  </si>
  <si>
    <t>Band</t>
  </si>
  <si>
    <t>D.VAC</t>
  </si>
  <si>
    <t>SERUMS ET VACCINS</t>
  </si>
  <si>
    <t>Amp</t>
  </si>
  <si>
    <t>E</t>
  </si>
  <si>
    <t>EQUIPEMENTS MEDICAUX</t>
  </si>
  <si>
    <t>PETITS EQUIPEMENTS CHIRURGICAUX</t>
  </si>
  <si>
    <t>Bouteille</t>
  </si>
  <si>
    <t>PETIT MATERIEL DE LABORATOIRE</t>
  </si>
  <si>
    <t>K,LAB.</t>
  </si>
  <si>
    <t>KIT LABORATOIRE</t>
  </si>
  <si>
    <t>KITS CHIRURGICAUX</t>
  </si>
  <si>
    <t>REACTIFS DE LABORATOIRE</t>
  </si>
  <si>
    <t>SONDES ET DRAINS</t>
  </si>
  <si>
    <t>BANDAGES ET PANSEMENTS</t>
  </si>
  <si>
    <t>MATERIEL D'INJECTION</t>
  </si>
  <si>
    <t>DISPOSITIFS MEDICO-CHIRURGICAUX</t>
  </si>
  <si>
    <t>Paire</t>
  </si>
  <si>
    <t>SUTURES ET LIGATURES</t>
  </si>
  <si>
    <t>PRODUITS ET CONSOMMABLES DE RADIO</t>
  </si>
  <si>
    <t>EQUIPEMENTS</t>
  </si>
  <si>
    <t>K</t>
  </si>
  <si>
    <t>CONSOMMABLES MEDICAUX ET REACTIFS DE LABO</t>
  </si>
  <si>
    <t>001</t>
  </si>
  <si>
    <t>221</t>
  </si>
  <si>
    <t>251</t>
  </si>
  <si>
    <t>121</t>
  </si>
  <si>
    <t>041</t>
  </si>
  <si>
    <t>061</t>
  </si>
  <si>
    <t>081</t>
  </si>
  <si>
    <t>111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</si>
  <si>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</si>
  <si>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</si>
  <si>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</si>
  <si>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</si>
  <si>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</si>
  <si>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</si>
  <si>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</si>
  <si>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</si>
  <si>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</si>
  <si>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</si>
  <si>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</si>
  <si>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</si>
  <si>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</si>
  <si>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</si>
  <si>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</si>
  <si>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</si>
  <si>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</si>
  <si>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</si>
  <si>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</si>
  <si>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</si>
  <si>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</si>
  <si>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</si>
  <si>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</si>
  <si>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</si>
  <si>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</si>
  <si>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</si>
  <si>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</si>
  <si>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</si>
  <si>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</si>
  <si>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</si>
  <si>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</si>
  <si>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</si>
  <si>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</si>
  <si>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</si>
  <si>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</si>
  <si>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</si>
  <si>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</si>
  <si>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</si>
  <si>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</si>
  <si>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</si>
  <si>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</si>
  <si>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</si>
  <si>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</si>
  <si>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</si>
  <si>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</si>
  <si>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</si>
  <si>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</si>
  <si>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</si>
  <si>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</si>
  <si>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</si>
  <si>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</si>
  <si>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</si>
  <si>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</si>
  <si>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</si>
  <si>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</si>
  <si>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</si>
  <si>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</si>
  <si>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</si>
  <si>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</si>
  <si>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</si>
  <si>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</si>
  <si>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</si>
  <si>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</si>
  <si>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</si>
  <si>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</si>
  <si>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</si>
  <si>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</si>
  <si>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</si>
  <si>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</si>
  <si>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</si>
  <si>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</si>
  <si>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</si>
  <si>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</si>
  <si>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</si>
  <si>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</si>
  <si>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</si>
  <si>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</si>
  <si>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</si>
  <si>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</si>
  <si>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</si>
  <si>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</si>
  <si>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</si>
  <si>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</si>
  <si>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</si>
  <si>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</si>
  <si>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</si>
  <si>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</si>
  <si>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</si>
  <si>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</si>
  <si>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</si>
  <si>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</si>
  <si>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</si>
  <si>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</si>
  <si>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</si>
  <si>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</si>
  <si>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</si>
  <si>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</si>
  <si>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</si>
  <si>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</si>
  <si>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</si>
  <si>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</si>
  <si>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</si>
  <si>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</si>
  <si>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</si>
  <si>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</si>
  <si>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</si>
  <si>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</si>
  <si>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</si>
  <si>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</si>
  <si>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</si>
  <si>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</si>
  <si>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</si>
  <si>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</si>
  <si>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</si>
  <si>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</si>
  <si>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</si>
  <si>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</si>
  <si>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</si>
  <si>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</si>
  <si>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</si>
  <si>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</si>
  <si>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</si>
  <si>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</si>
  <si>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</si>
  <si>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</si>
  <si>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</si>
  <si>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</si>
  <si>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</si>
  <si>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</si>
  <si>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</si>
  <si>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</si>
  <si>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</si>
  <si>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</si>
  <si>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</si>
  <si>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</si>
  <si>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</si>
  <si>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</si>
  <si>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</si>
  <si>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</si>
  <si>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</si>
  <si>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</si>
  <si>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</si>
  <si>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</si>
  <si>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</si>
  <si>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</si>
  <si>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</si>
  <si>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</si>
  <si>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</si>
  <si>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</si>
  <si>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</si>
  <si>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</si>
  <si>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</si>
  <si>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</si>
  <si>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</si>
  <si>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</si>
  <si>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</si>
  <si>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</si>
  <si>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</si>
  <si>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</si>
  <si>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</si>
  <si>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</si>
  <si>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</si>
  <si>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</si>
  <si>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</si>
  <si>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</si>
  <si>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</si>
  <si>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</si>
  <si>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</si>
  <si>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</si>
  <si>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</si>
  <si>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</si>
  <si>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</si>
  <si>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</si>
  <si>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</si>
  <si>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</si>
  <si>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</si>
  <si>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</si>
  <si>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</si>
  <si>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</si>
  <si>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</si>
  <si>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</si>
  <si>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</si>
  <si>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</si>
  <si>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</si>
  <si>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</si>
  <si>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</si>
  <si>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</si>
  <si>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</si>
  <si>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</si>
  <si>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</si>
  <si>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</si>
  <si>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</si>
  <si>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</si>
  <si>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</si>
  <si>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</si>
  <si>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</si>
  <si>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</si>
  <si>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</si>
  <si>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</si>
  <si>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KITS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</si>
  <si>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</si>
  <si>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</si>
  <si>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</si>
  <si>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</si>
  <si>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</si>
  <si>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</si>
  <si>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</si>
  <si>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</si>
  <si>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</si>
  <si>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</si>
  <si>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</si>
  <si>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</si>
  <si>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</si>
  <si>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</si>
  <si>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</si>
  <si>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</si>
  <si>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</si>
  <si>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</si>
  <si>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</si>
  <si>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</si>
  <si>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</si>
  <si>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</si>
  <si>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</si>
  <si>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</si>
  <si>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</si>
  <si>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</si>
  <si>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</si>
  <si>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</si>
  <si>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</si>
  <si>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</si>
  <si>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</si>
  <si>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</si>
  <si>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</si>
  <si>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</si>
  <si>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</si>
  <si>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</si>
  <si>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</si>
  <si>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</si>
  <si>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</si>
  <si>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</si>
  <si>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</si>
  <si>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</si>
  <si>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</si>
  <si>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</si>
  <si>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</si>
  <si>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</si>
  <si>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</si>
  <si>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</si>
  <si>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</si>
  <si>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</si>
  <si>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</si>
  <si>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</si>
  <si>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</si>
  <si>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</si>
  <si>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</si>
  <si>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</si>
  <si>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</si>
  <si>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</si>
  <si>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</si>
  <si>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</si>
  <si>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</si>
  <si>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</si>
  <si>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</si>
  <si>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</si>
  <si>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</si>
  <si>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</si>
  <si>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</si>
  <si>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</si>
  <si>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</si>
  <si>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</si>
  <si>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</si>
  <si>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</si>
  <si>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</si>
  <si>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</si>
  <si>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</si>
  <si>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</si>
  <si>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</si>
  <si>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</si>
  <si>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</si>
  <si>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</si>
  <si>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</si>
  <si>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</si>
  <si>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</si>
  <si>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</si>
  <si>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</si>
  <si>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</si>
  <si>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</si>
  <si>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</si>
  <si>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</si>
  <si>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</si>
  <si>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</si>
  <si>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</si>
  <si>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</si>
  <si>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</si>
  <si>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</si>
  <si>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</si>
  <si>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</si>
  <si>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</si>
  <si>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307</t>
  </si>
  <si>
    <t>308</t>
  </si>
  <si>
    <t>CDR02 CADIMEK ASBL</t>
  </si>
  <si>
    <t xml:space="preserve">TARIFAIRE </t>
  </si>
  <si>
    <t>Note Importante :</t>
  </si>
  <si>
    <t>-  Les prix sont valables pour les lots disponibles en stock. Le tarifaire sera mis à jour après chaque nouvelle entrée.</t>
  </si>
  <si>
    <t>BON DE COMMANDE</t>
  </si>
  <si>
    <t>BCZS / HGR / ONG : .………………………………………………</t>
  </si>
  <si>
    <t>N°</t>
  </si>
  <si>
    <t>ZONE DE SANTE DE : ………………………………………………</t>
  </si>
  <si>
    <t>Type de Paiement</t>
  </si>
  <si>
    <t xml:space="preserve">      Cash</t>
  </si>
  <si>
    <t xml:space="preserve">    Compte</t>
  </si>
  <si>
    <t>Crédit</t>
  </si>
  <si>
    <t>DATE : …………………………………………………………………</t>
  </si>
  <si>
    <t>Quantité en stock</t>
  </si>
  <si>
    <t>CMM</t>
  </si>
  <si>
    <t>Quantités commandées</t>
  </si>
  <si>
    <t>Quantités livrées</t>
  </si>
  <si>
    <t>NOTE EXPLICATIVE DU TARIFAIRE</t>
  </si>
  <si>
    <t>2014_08_18R03</t>
  </si>
  <si>
    <t>2014_01_05R00</t>
  </si>
  <si>
    <t>CODE / N° ORDRE</t>
  </si>
  <si>
    <t>* Renvoie à une note spéciale reprise en fin de listing.</t>
  </si>
  <si>
    <t>CODE</t>
  </si>
  <si>
    <t>Quantité en Stock</t>
  </si>
  <si>
    <t>AUTRES</t>
  </si>
  <si>
    <t>01</t>
  </si>
  <si>
    <t>Piéce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</si>
  <si>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</si>
  <si>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</si>
  <si>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</si>
  <si>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</si>
  <si>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</si>
  <si>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</si>
  <si>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</si>
  <si>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</si>
  <si>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</si>
  <si>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Nom et Post nom du Responsable : ….………………………...……………….</t>
  </si>
  <si>
    <t>Sceau</t>
  </si>
  <si>
    <t>Fonction : …………………………….……………………………………………….</t>
  </si>
  <si>
    <t xml:space="preserve">Signature : </t>
  </si>
  <si>
    <t>(Case reservée à la CADIMEK N°Devis)</t>
  </si>
  <si>
    <t xml:space="preserve">Devis N° </t>
  </si>
  <si>
    <t>306</t>
  </si>
  <si>
    <t>Masque de Kimberley, Unité</t>
  </si>
  <si>
    <t>Magnesium Trisilicate + Aluminium Hydroxyde, 250+120mg, Tab, 1000, Vrac</t>
  </si>
  <si>
    <t>Thermomètre IR à visé laser (Themoflash),  Unité</t>
  </si>
  <si>
    <t>Dichloroisocyanurate de sodium (Na DCC); 67mg, Tab, 20x8, Blister</t>
  </si>
  <si>
    <t>Ampicilline, 500mg, Vial, Unité</t>
  </si>
  <si>
    <t>Tube capillaire, hépariné, pour centrifugeuse à hématocrite, 75mm, 75µl, 100</t>
  </si>
  <si>
    <t>May-Grunwald (solution Eosine+Bleu de methylene), 1000ml, flacon, Unité</t>
  </si>
  <si>
    <t>Cellules à hematimetre (neubauer)</t>
  </si>
  <si>
    <t>Pâte à scellement, pour tubes capillaires à hématocrite, pour 100 tubes, Unité</t>
  </si>
  <si>
    <t>Tube à essai, Verre, 160*16mm (grand format), Unité</t>
  </si>
  <si>
    <t>Hemoglobinometre de sahli, kit complet, unité</t>
  </si>
  <si>
    <t>Balance pèse-bébé avec plateau , Electronique, 15- 20kg.</t>
  </si>
  <si>
    <t>Tramadol Chlorhydrate, 50 mg, Tab, 1000, Vrac</t>
  </si>
  <si>
    <t>Dextran 70.6% + NaCl 0.9%, 500ml, Perfusion , Unité</t>
  </si>
  <si>
    <t>Bleu de cresyl brillant 25gr=2500mg</t>
  </si>
  <si>
    <t>Ecran facial, Unité</t>
  </si>
  <si>
    <t>Kit EPI Covid-19, unité</t>
  </si>
  <si>
    <t>Kit reactifs pour dosage de la Glycemie (4 X100)</t>
  </si>
  <si>
    <t>Kit reactifs pour dosage des protéines totales  (4 X100)</t>
  </si>
  <si>
    <t>Kit réactifs pour dosage des transaminases SGOT (8 X 50ml)</t>
  </si>
  <si>
    <t>Kit reactifs pour dosage des transaminases SGPT (8 X 50ml)</t>
  </si>
  <si>
    <t>Lunettes de protection, Polycarbonate, modèle std, Unité</t>
  </si>
  <si>
    <t>Masks 3M KN95</t>
  </si>
  <si>
    <t>Purifiant d'eau  P et G</t>
  </si>
  <si>
    <t>Tablier en plastique, Unité</t>
  </si>
  <si>
    <t>Test, Hépatite B, Rapide, 60 test, Unité</t>
  </si>
  <si>
    <t>Test, Hépatite C, Rapide, flacon 40 tests, Unité</t>
  </si>
  <si>
    <t>Test, Syphilis, RPR (test charbon), Flacon 100 tests, Unité</t>
  </si>
  <si>
    <t>Tube vacuntainer EDTA K2, 13*75mm, 4ml, Boite de 100 unités</t>
  </si>
  <si>
    <t>Hemocue-hb 301,50 unité</t>
  </si>
  <si>
    <t>Chlore poudre, 25kg, Unité</t>
  </si>
  <si>
    <t>Oxymètre de pouls  pour le doigt (Saturomètre), Unité</t>
  </si>
  <si>
    <t>Aluminium Hydroxyde, 500mg, Tab, 100, Vrac</t>
  </si>
  <si>
    <t>Bandelette pour Glucomètre ONE TOUCH extra,50 PCES  KIT ''HUMAN''</t>
  </si>
  <si>
    <t>Centrifugeuse à main, avec rotor, Unité</t>
  </si>
  <si>
    <t>Concentrateur d'oxygène 10L</t>
  </si>
  <si>
    <t>Concentrateur d'oxygène 5L</t>
  </si>
  <si>
    <t>Thermomètre, électronique (Digital), + Batterie, Celsius, Unité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</si>
  <si>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</si>
  <si>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</si>
  <si>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</si>
  <si>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</si>
  <si>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</si>
  <si>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</si>
  <si>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</si>
  <si>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</si>
  <si>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</si>
  <si>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</si>
  <si>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</si>
  <si>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</si>
  <si>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</si>
  <si>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</si>
  <si>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</si>
  <si>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</si>
  <si>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</si>
  <si>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</si>
  <si>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</si>
  <si>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</si>
  <si>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</si>
  <si>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</si>
  <si>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</si>
  <si>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</si>
  <si>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</si>
  <si>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</si>
  <si>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</si>
  <si>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</si>
  <si>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</si>
  <si>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</si>
  <si>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</si>
  <si>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</si>
  <si>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</si>
  <si>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</si>
  <si>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</si>
  <si>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</si>
  <si>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</si>
  <si>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</si>
  <si>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</si>
  <si>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</si>
  <si>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Acide chlorhydrique, solution, 0.1N, 500ml, flacon, Unité</t>
  </si>
  <si>
    <t>Amoxycilline, 250mg/5ml, 100ml, flacon, Unité</t>
  </si>
  <si>
    <t>Azithromycine 250mg, Tab, Blister, 6</t>
  </si>
  <si>
    <t>E.LIN.</t>
  </si>
  <si>
    <t>Linge et Champs Opératoires</t>
  </si>
  <si>
    <t>Blouse a usage unique/Apron</t>
  </si>
  <si>
    <t>Blouse médicale, tissée 100% coton, blanche, taille Moyenne, Unité</t>
  </si>
  <si>
    <t>Bonnet( Charlotte), Boite de 100 unité</t>
  </si>
  <si>
    <t>E.ANT</t>
  </si>
  <si>
    <t>Equipements enthropométriques</t>
  </si>
  <si>
    <t>Bouillotte, Unité</t>
  </si>
  <si>
    <t>Clotrimazole, 500mg, Tab gynécologique, 6, Blister, avec applicateu</t>
  </si>
  <si>
    <t>Compresse de gaze, 10*10cm, 12 plis, stérile, Sachet de 45 unités</t>
  </si>
  <si>
    <t>Dextrose( Glucose), 10%, Perfusion, Unité</t>
  </si>
  <si>
    <t>Foetoscope simple, Unité</t>
  </si>
  <si>
    <t>Gel hydroalcoolique,  (pour désinfection), 100 ml, Flacon, Unité</t>
  </si>
  <si>
    <t>Gel hydroalcoolique,  (pour désinfection), 120 ml, Flacon, Unité</t>
  </si>
  <si>
    <t>Giemsa, solution mère, 1000ml, flacon, Unité</t>
  </si>
  <si>
    <t>Glucomètre+bandelette,  KIT ''HUMAN''</t>
  </si>
  <si>
    <t>Glycerol, 1000ml, flacon, Unité</t>
  </si>
  <si>
    <t>Hemocue-hb 201 ( Microcuvettes), 50 unité</t>
  </si>
  <si>
    <t>Huile à immersion, 1000ml, flacon, Unité</t>
  </si>
  <si>
    <t>Hydroxy-Chloroquine200mg, 20, cés,boite</t>
  </si>
  <si>
    <t>Hyoscine Butylbromure (Butylscopolamine), 10mg, Tab, 500, Vrac</t>
  </si>
  <si>
    <t>Ibuprofen, 400mg, Tab, 100x10, blister</t>
  </si>
  <si>
    <t>Insuline neutre Actrapid, 40UI/ml, 10ml, Vial, Unité</t>
  </si>
  <si>
    <t>Kit accouchement,  Unité</t>
  </si>
  <si>
    <t>Kit réactifs pour dosage de l'acide urique (4X 30ml)</t>
  </si>
  <si>
    <t>Kit réactifs pour dosage de l'Urée (10 X 80ml)</t>
  </si>
  <si>
    <t>Lamelle speciale, 20*26*04mm, 10</t>
  </si>
  <si>
    <t>Lugol (solution iodée), pour coloration de Gram, 500ml, flacon, Unité</t>
  </si>
  <si>
    <t>Matelas en revetement en cuir dimension 190X90X15 CM, Unité</t>
  </si>
  <si>
    <t>May-Grunwald (solution Eosine+Bleu de methylene), 500ml, flacon, Unité</t>
  </si>
  <si>
    <t>Methylergometrine Maleate, 0.2mg/ml, 1ml, Amp, Unité</t>
  </si>
  <si>
    <t>Multivitamines, Tab, 100x 10, Blister</t>
  </si>
  <si>
    <t>Oxyde de zinc, 10%, pommade, 35g, pot, Unité</t>
  </si>
  <si>
    <t>Papaverine Chlorhydrate, 40mg, Tab, 100x10, Blister</t>
  </si>
  <si>
    <t>Paracetamol 750mg/5ml, INJECT IV/IM</t>
  </si>
  <si>
    <t>Pipette de transfert (Pasteur), non stér., 3ml, sans poire d'aspiration, 100 Pcs</t>
  </si>
  <si>
    <t>Plateau de soins, Inox, 30*20*2cm, Unité</t>
  </si>
  <si>
    <t>E.HOE.</t>
  </si>
  <si>
    <t>Equipements Hospitaliers</t>
  </si>
  <si>
    <t>Paravent, Unité</t>
  </si>
  <si>
    <t>C.WAT.</t>
  </si>
  <si>
    <t>Eau, Hygiène et Assainissement</t>
  </si>
  <si>
    <t>Pulverisateur, Unité</t>
  </si>
  <si>
    <t>Quinine Bichlorhydrate, 300mg/ml, 20ml, Flacon, Unité</t>
  </si>
  <si>
    <t>P.COL.</t>
  </si>
  <si>
    <t>Equipement Chaine de froid</t>
  </si>
  <si>
    <t>Réfrigérateur solaire (Kit),</t>
  </si>
  <si>
    <t>KIT</t>
  </si>
  <si>
    <t>Solution d'Haym, Unité</t>
  </si>
  <si>
    <t>Sonde naso-gastrique, embout conique, 125cm, CH18, Unité</t>
  </si>
  <si>
    <t>Sulfadoxine + Pyrimethamine, 500+25mg, Tab, 75, Blister</t>
  </si>
  <si>
    <t>Table d'opération, chirurgie, mécanique, multiposition, Unité</t>
  </si>
  <si>
    <t>E.STE.</t>
  </si>
  <si>
    <t>Equipements de Stérilisation</t>
  </si>
  <si>
    <t>Tambour de sterilisation, 120*150mm, Unité</t>
  </si>
  <si>
    <t>Tambour, à éclipses latérales, pour coton et gaze, 15*15cm, Unité</t>
  </si>
  <si>
    <t>Test, Syphilis, RPR (test charbon), Flacon 50 tests, Unité</t>
  </si>
  <si>
    <t>Toile cirée</t>
  </si>
  <si>
    <t>Toile imperméable</t>
  </si>
  <si>
    <t>Tube de westergreen, VS, Unité</t>
  </si>
  <si>
    <t>Urinoir, modèle Femme, Plastique, 1 litre, avec bouchon, Unité</t>
  </si>
  <si>
    <t>Urinoir, modèle Homme, Plastique, 1 litre, avec bouchon, Unité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</si>
  <si>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</si>
  <si>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</si>
  <si>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</si>
  <si>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</si>
  <si>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</si>
  <si>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</si>
  <si>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</si>
  <si>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</si>
  <si>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</si>
  <si>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</si>
  <si>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</si>
  <si>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</si>
  <si>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</si>
  <si>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</si>
  <si>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</si>
  <si>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</si>
  <si>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</si>
  <si>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</si>
  <si>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</si>
  <si>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</si>
  <si>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</si>
  <si>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</si>
  <si>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</si>
  <si>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</si>
  <si>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</si>
  <si>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</si>
  <si>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</si>
  <si>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</si>
  <si>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</si>
  <si>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</si>
  <si>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</si>
  <si>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</si>
  <si>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</si>
  <si>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</si>
  <si>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</si>
  <si>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</si>
  <si>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</si>
  <si>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</si>
  <si>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</si>
  <si>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</si>
  <si>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</si>
  <si>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</si>
  <si>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</si>
  <si>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</si>
  <si>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</si>
  <si>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</si>
  <si>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</si>
  <si>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</si>
  <si>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</si>
  <si>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</si>
  <si>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</si>
  <si>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</si>
  <si>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</si>
  <si>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Doxycycline, 100mg, Tab, 100*10, Blister</t>
  </si>
  <si>
    <t>Brancard, pliant en long/large, Aluminium, 4 pieds, 220*58cm, Unité</t>
  </si>
  <si>
    <t>Panne de lit stérilisable en métal, Unité</t>
  </si>
  <si>
    <t>Suture, synthétique, enrobée au PGA, tressé, 75cm, (USP 3/0), aig. 3/8 cer, 25mm</t>
  </si>
  <si>
    <t>2022_06_01v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</si>
</sst>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i/>
      <u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48"/>
      <name val="Bauhaus 93"/>
      <family val="5"/>
    </font>
    <font>
      <b/>
      <sz val="20"/>
      <name val="Bauhaus 93"/>
      <family val="5"/>
    </font>
    <font>
      <i/>
      <sz val="8"/>
      <name val="Arial"/>
      <family val="2"/>
    </font>
    <font>
      <b/>
      <sz val="7"/>
      <name val="Arial"/>
      <family val="2"/>
    </font>
    <font>
      <b/>
      <sz val="12"/>
      <color indexed="8"/>
      <name val="Calibri"/>
      <family val="2"/>
    </font>
    <font>
      <sz val="9"/>
      <color indexed="8"/>
      <name val="Comic Sans MS"/>
      <family val="4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80">
    <xf numFmtId="0" fontId="0" fillId="0" borderId="0" xfId="0"/>
    <xf numFmtId="0" fontId="4" fillId="2" borderId="1" xfId="2" applyFont="1" applyFill="1" applyBorder="1" applyAlignment="1" applyProtection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/>
    </xf>
    <xf numFmtId="0" fontId="2" fillId="0" borderId="0" xfId="2" applyProtection="1"/>
    <xf numFmtId="0" fontId="3" fillId="0" borderId="0" xfId="2" applyFont="1" applyBorder="1" applyAlignment="1" applyProtection="1">
      <alignment horizontal="center" vertical="center"/>
    </xf>
    <xf numFmtId="0" fontId="3" fillId="0" borderId="0" xfId="2" applyFont="1" applyBorder="1" applyAlignment="1" applyProtection="1"/>
    <xf numFmtId="0" fontId="3" fillId="0" borderId="0" xfId="2" applyFont="1" applyFill="1" applyBorder="1" applyAlignment="1" applyProtection="1"/>
    <xf numFmtId="0" fontId="3" fillId="0" borderId="1" xfId="2" applyFont="1" applyFill="1" applyBorder="1" applyAlignment="1" applyProtection="1"/>
    <xf numFmtId="0" fontId="4" fillId="0" borderId="0" xfId="2" applyFont="1" applyBorder="1" applyAlignment="1" applyProtection="1">
      <alignment horizontal="center" vertical="center" wrapText="1"/>
    </xf>
    <xf numFmtId="0" fontId="4" fillId="2" borderId="0" xfId="2" applyFont="1" applyFill="1" applyBorder="1" applyAlignment="1" applyProtection="1">
      <alignment horizontal="center" vertical="center" wrapText="1"/>
    </xf>
    <xf numFmtId="0" fontId="2" fillId="0" borderId="0" xfId="2" applyAlignment="1" applyProtection="1">
      <alignment horizontal="center"/>
    </xf>
    <xf numFmtId="0" fontId="6" fillId="0" borderId="0" xfId="2" applyFont="1" applyProtection="1"/>
    <xf numFmtId="0" fontId="7" fillId="0" borderId="0" xfId="2" quotePrefix="1" applyFont="1" applyProtection="1"/>
    <xf numFmtId="0" fontId="10" fillId="2" borderId="9" xfId="0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center" vertical="center"/>
    </xf>
    <xf numFmtId="0" fontId="10" fillId="2" borderId="11" xfId="0" applyFont="1" applyFill="1" applyBorder="1" applyAlignment="1" applyProtection="1">
      <alignment horizontal="center" vertical="center"/>
    </xf>
    <xf numFmtId="0" fontId="3" fillId="2" borderId="12" xfId="2" applyFont="1" applyFill="1" applyBorder="1" applyProtection="1"/>
    <xf numFmtId="0" fontId="3" fillId="2" borderId="12" xfId="2" applyFont="1" applyFill="1" applyBorder="1" applyAlignment="1" applyProtection="1">
      <alignment horizontal="left"/>
    </xf>
    <xf numFmtId="0" fontId="3" fillId="2" borderId="0" xfId="2" applyFont="1" applyFill="1" applyBorder="1" applyAlignment="1" applyProtection="1">
      <alignment horizontal="left"/>
    </xf>
    <xf numFmtId="0" fontId="3" fillId="2" borderId="11" xfId="2" applyFont="1" applyFill="1" applyBorder="1" applyProtection="1"/>
    <xf numFmtId="0" fontId="3" fillId="2" borderId="13" xfId="2" applyFont="1" applyFill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12" fillId="2" borderId="1" xfId="0" applyFont="1" applyFill="1" applyBorder="1" applyAlignment="1" applyProtection="1">
      <alignment horizontal="center" vertical="center" wrapText="1"/>
    </xf>
    <xf numFmtId="0" fontId="0" fillId="3" borderId="0" xfId="0" applyFill="1"/>
    <xf numFmtId="0" fontId="14" fillId="0" borderId="0" xfId="0" applyFont="1"/>
    <xf numFmtId="0" fontId="15" fillId="0" borderId="0" xfId="0" applyFont="1"/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3" fillId="2" borderId="12" xfId="2" applyFont="1" applyFill="1" applyBorder="1"/>
    <xf numFmtId="0" fontId="2" fillId="2" borderId="11" xfId="2" applyFill="1" applyBorder="1"/>
    <xf numFmtId="0" fontId="2" fillId="2" borderId="0" xfId="2" applyFill="1" applyBorder="1"/>
    <xf numFmtId="0" fontId="2" fillId="0" borderId="0" xfId="2"/>
    <xf numFmtId="0" fontId="3" fillId="2" borderId="12" xfId="2" applyFont="1" applyFill="1" applyBorder="1" applyAlignment="1">
      <alignment horizontal="left"/>
    </xf>
    <xf numFmtId="0" fontId="3" fillId="2" borderId="0" xfId="2" applyFont="1" applyFill="1" applyBorder="1" applyAlignment="1">
      <alignment horizontal="left"/>
    </xf>
    <xf numFmtId="0" fontId="3" fillId="2" borderId="11" xfId="2" applyFont="1" applyFill="1" applyBorder="1"/>
    <xf numFmtId="0" fontId="3" fillId="2" borderId="13" xfId="2" applyFont="1" applyFill="1" applyBorder="1"/>
    <xf numFmtId="0" fontId="2" fillId="2" borderId="14" xfId="2" applyFill="1" applyBorder="1"/>
    <xf numFmtId="0" fontId="2" fillId="2" borderId="13" xfId="2" applyFill="1" applyBorder="1" applyAlignment="1">
      <alignment horizontal="center"/>
    </xf>
    <xf numFmtId="0" fontId="2" fillId="2" borderId="15" xfId="2" applyFill="1" applyBorder="1"/>
    <xf numFmtId="0" fontId="2" fillId="2" borderId="0" xfId="2" applyFill="1"/>
    <xf numFmtId="0" fontId="2" fillId="2" borderId="0" xfId="2" applyFill="1" applyAlignment="1">
      <alignment horizontal="center"/>
    </xf>
    <xf numFmtId="0" fontId="4" fillId="2" borderId="1" xfId="2" applyFont="1" applyFill="1" applyBorder="1" applyAlignment="1" applyProtection="1">
      <alignment horizontal="center" vertical="center" wrapText="1"/>
      <protection locked="0"/>
    </xf>
    <xf numFmtId="0" fontId="1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horizontal="center" vertical="center" wrapText="1"/>
      <protection locked="0"/>
    </xf>
    <xf numFmtId="0" fontId="2" fillId="2" borderId="0" xfId="2" applyFill="1" applyAlignment="1" applyProtection="1">
      <alignment horizontal="center"/>
      <protection locked="0"/>
    </xf>
    <xf numFmtId="0" fontId="3" fillId="2" borderId="1" xfId="2" applyFont="1" applyFill="1" applyBorder="1" applyAlignment="1">
      <alignment horizontal="center" vertical="center"/>
    </xf>
    <xf numFmtId="164" fontId="2" fillId="2" borderId="0" xfId="2" applyNumberFormat="1" applyFill="1"/>
    <xf numFmtId="0" fontId="2" fillId="2" borderId="1" xfId="2" applyFont="1" applyFill="1" applyBorder="1" applyAlignment="1">
      <alignment horizontal="center" vertical="center"/>
    </xf>
    <xf numFmtId="0" fontId="2" fillId="2" borderId="1" xfId="2" applyFill="1" applyBorder="1" applyAlignment="1" applyProtection="1">
      <alignment horizontal="left" vertical="center"/>
      <protection locked="0"/>
    </xf>
    <xf numFmtId="164" fontId="2" fillId="2" borderId="1" xfId="2" applyNumberFormat="1" applyFill="1" applyBorder="1"/>
    <xf numFmtId="0" fontId="2" fillId="2" borderId="1" xfId="2" applyFill="1" applyBorder="1"/>
    <xf numFmtId="0" fontId="2" fillId="2" borderId="0" xfId="2" quotePrefix="1" applyFill="1" applyBorder="1" applyAlignment="1" applyProtection="1">
      <alignment horizontal="center"/>
      <protection locked="0"/>
    </xf>
    <xf numFmtId="0" fontId="2" fillId="2" borderId="0" xfId="2" applyFill="1" applyBorder="1" applyAlignment="1" applyProtection="1">
      <alignment horizontal="left"/>
      <protection locked="0"/>
    </xf>
    <xf numFmtId="0" fontId="2" fillId="2" borderId="0" xfId="2" applyFill="1" applyBorder="1" applyAlignment="1" applyProtection="1">
      <alignment horizontal="right"/>
      <protection locked="0"/>
    </xf>
    <xf numFmtId="164" fontId="2" fillId="2" borderId="0" xfId="2" applyNumberFormat="1" applyFill="1" applyBorder="1"/>
    <xf numFmtId="0" fontId="2" fillId="2" borderId="1" xfId="2" quotePrefix="1" applyFont="1" applyFill="1" applyBorder="1" applyAlignment="1">
      <alignment horizontal="center" vertical="center"/>
    </xf>
    <xf numFmtId="0" fontId="2" fillId="2" borderId="9" xfId="2" applyFill="1" applyBorder="1"/>
    <xf numFmtId="0" fontId="2" fillId="2" borderId="16" xfId="2" applyFill="1" applyBorder="1"/>
    <xf numFmtId="0" fontId="2" fillId="2" borderId="16" xfId="2" applyFill="1" applyBorder="1" applyAlignment="1">
      <alignment horizontal="center"/>
    </xf>
    <xf numFmtId="0" fontId="2" fillId="2" borderId="10" xfId="2" applyFill="1" applyBorder="1"/>
    <xf numFmtId="0" fontId="2" fillId="2" borderId="0" xfId="2" applyFill="1" applyBorder="1" applyAlignment="1">
      <alignment horizontal="center"/>
    </xf>
    <xf numFmtId="0" fontId="2" fillId="2" borderId="12" xfId="2" applyFill="1" applyBorder="1"/>
    <xf numFmtId="0" fontId="7" fillId="2" borderId="0" xfId="2" applyFont="1" applyFill="1" applyBorder="1" applyAlignment="1">
      <alignment horizontal="center"/>
    </xf>
    <xf numFmtId="0" fontId="2" fillId="2" borderId="15" xfId="2" applyFill="1" applyBorder="1" applyAlignment="1">
      <alignment horizontal="center"/>
    </xf>
    <xf numFmtId="0" fontId="2" fillId="2" borderId="13" xfId="2" applyFill="1" applyBorder="1"/>
    <xf numFmtId="0" fontId="2" fillId="0" borderId="0" xfId="2" applyAlignment="1">
      <alignment horizontal="center"/>
    </xf>
    <xf numFmtId="164" fontId="17" fillId="0" borderId="0" xfId="0" applyNumberFormat="1" applyFont="1" applyAlignment="1">
      <alignment horizontal="right"/>
    </xf>
    <xf numFmtId="0" fontId="17" fillId="0" borderId="0" xfId="0" applyFont="1"/>
    <xf numFmtId="0" fontId="2" fillId="0" borderId="0" xfId="2" applyFont="1" applyProtection="1"/>
    <xf numFmtId="0" fontId="2" fillId="0" borderId="0" xfId="2" applyFont="1" applyBorder="1" applyProtection="1"/>
    <xf numFmtId="0" fontId="17" fillId="0" borderId="1" xfId="0" quotePrefix="1" applyFont="1" applyBorder="1" applyAlignment="1">
      <alignment horizontal="center"/>
    </xf>
    <xf numFmtId="0" fontId="17" fillId="0" borderId="1" xfId="0" applyFont="1" applyBorder="1"/>
    <xf numFmtId="1" fontId="17" fillId="0" borderId="1" xfId="0" applyNumberFormat="1" applyFont="1" applyBorder="1" applyAlignment="1">
      <alignment horizontal="right"/>
    </xf>
    <xf numFmtId="164" fontId="17" fillId="0" borderId="1" xfId="0" applyNumberFormat="1" applyFont="1" applyBorder="1" applyAlignment="1">
      <alignment horizontal="right"/>
    </xf>
    <xf numFmtId="43" fontId="17" fillId="0" borderId="0" xfId="1" applyFont="1" applyAlignment="1">
      <alignment horizontal="right"/>
    </xf>
    <xf numFmtId="0" fontId="2" fillId="2" borderId="0" xfId="2" applyFont="1" applyFill="1" applyBorder="1" applyProtection="1"/>
    <xf numFmtId="0" fontId="2" fillId="2" borderId="14" xfId="2" applyFont="1" applyFill="1" applyBorder="1" applyProtection="1"/>
    <xf numFmtId="0" fontId="2" fillId="2" borderId="13" xfId="2" applyFont="1" applyFill="1" applyBorder="1" applyAlignment="1" applyProtection="1">
      <alignment horizontal="center"/>
    </xf>
    <xf numFmtId="0" fontId="2" fillId="2" borderId="15" xfId="2" applyFont="1" applyFill="1" applyBorder="1" applyAlignment="1" applyProtection="1">
      <alignment horizontal="center"/>
    </xf>
    <xf numFmtId="0" fontId="2" fillId="2" borderId="15" xfId="2" applyFont="1" applyFill="1" applyBorder="1" applyProtection="1"/>
    <xf numFmtId="0" fontId="17" fillId="0" borderId="1" xfId="0" applyFont="1" applyFill="1" applyBorder="1"/>
    <xf numFmtId="1" fontId="17" fillId="0" borderId="1" xfId="0" applyNumberFormat="1" applyFont="1" applyFill="1" applyBorder="1" applyAlignment="1">
      <alignment horizontal="right"/>
    </xf>
    <xf numFmtId="164" fontId="17" fillId="0" borderId="1" xfId="0" applyNumberFormat="1" applyFont="1" applyFill="1" applyBorder="1" applyAlignment="1">
      <alignment horizontal="right"/>
    </xf>
    <xf numFmtId="43" fontId="17" fillId="0" borderId="0" xfId="1" applyFont="1" applyFill="1" applyAlignment="1">
      <alignment horizontal="right"/>
    </xf>
    <xf numFmtId="0" fontId="17" fillId="0" borderId="0" xfId="0" applyFont="1" applyFill="1"/>
    <xf numFmtId="0" fontId="3" fillId="0" borderId="1" xfId="2" applyFont="1" applyBorder="1" applyAlignment="1" applyProtection="1">
      <alignment horizontal="left"/>
    </xf>
    <xf numFmtId="0" fontId="2" fillId="0" borderId="1" xfId="2" applyFont="1" applyBorder="1" applyAlignment="1" applyProtection="1">
      <alignment horizontal="right"/>
    </xf>
    <xf numFmtId="0" fontId="3" fillId="0" borderId="1" xfId="2" applyFont="1" applyBorder="1" applyAlignment="1" applyProtection="1">
      <alignment horizontal="left"/>
    </xf>
    <xf numFmtId="0" fontId="3" fillId="0" borderId="0" xfId="2" applyFont="1" applyBorder="1" applyAlignment="1" applyProtection="1">
      <alignment horizontal="left"/>
    </xf>
    <xf numFmtId="0" fontId="2" fillId="0" borderId="1" xfId="2" applyFont="1" applyBorder="1" applyProtection="1"/>
    <xf numFmtId="0" fontId="17" fillId="0" borderId="0" xfId="0" quotePrefix="1" applyFont="1" applyBorder="1" applyAlignment="1">
      <alignment horizontal="center"/>
    </xf>
    <xf numFmtId="0" fontId="17" fillId="0" borderId="0" xfId="0" applyFont="1" applyBorder="1"/>
    <xf numFmtId="164" fontId="17" fillId="0" borderId="0" xfId="0" applyNumberFormat="1" applyFont="1" applyBorder="1" applyAlignment="1">
      <alignment horizontal="right"/>
    </xf>
    <xf numFmtId="0" fontId="2" fillId="0" borderId="0" xfId="2" quotePrefix="1" applyFont="1" applyBorder="1" applyAlignment="1" applyProtection="1">
      <alignment horizontal="center" vertical="center"/>
    </xf>
    <xf numFmtId="0" fontId="2" fillId="0" borderId="1" xfId="2" quotePrefix="1" applyFont="1" applyBorder="1" applyAlignment="1" applyProtection="1">
      <alignment horizontal="center" vertical="center"/>
    </xf>
    <xf numFmtId="0" fontId="3" fillId="0" borderId="1" xfId="2" applyFont="1" applyBorder="1" applyAlignment="1" applyProtection="1">
      <alignment horizontal="left"/>
    </xf>
    <xf numFmtId="0" fontId="5" fillId="0" borderId="0" xfId="2" applyFont="1" applyAlignment="1" applyProtection="1">
      <alignment horizontal="center"/>
    </xf>
    <xf numFmtId="1" fontId="17" fillId="0" borderId="0" xfId="0" applyNumberFormat="1" applyFont="1" applyBorder="1" applyAlignment="1">
      <alignment horizontal="right"/>
    </xf>
    <xf numFmtId="0" fontId="3" fillId="0" borderId="1" xfId="2" applyFont="1" applyBorder="1" applyAlignment="1" applyProtection="1">
      <alignment horizontal="left"/>
    </xf>
    <xf numFmtId="0" fontId="17" fillId="0" borderId="17" xfId="0" applyFont="1" applyBorder="1"/>
    <xf numFmtId="1" fontId="17" fillId="0" borderId="17" xfId="0" applyNumberFormat="1" applyFont="1" applyBorder="1" applyAlignment="1">
      <alignment horizontal="right"/>
    </xf>
    <xf numFmtId="164" fontId="17" fillId="0" borderId="17" xfId="0" applyNumberFormat="1" applyFont="1" applyBorder="1" applyAlignment="1">
      <alignment horizontal="right"/>
    </xf>
    <xf numFmtId="43" fontId="17" fillId="0" borderId="1" xfId="1" applyFont="1" applyBorder="1" applyAlignment="1">
      <alignment horizontal="right"/>
    </xf>
    <xf numFmtId="164" fontId="17" fillId="0" borderId="4" xfId="0" applyNumberFormat="1" applyFont="1" applyBorder="1" applyAlignment="1">
      <alignment horizontal="right"/>
    </xf>
    <xf numFmtId="0" fontId="2" fillId="0" borderId="1" xfId="2" applyFont="1" applyBorder="1" applyAlignment="1" applyProtection="1">
      <alignment horizontal="left"/>
    </xf>
    <xf numFmtId="0" fontId="8" fillId="0" borderId="16" xfId="2" applyFont="1" applyBorder="1" applyAlignment="1" applyProtection="1">
      <alignment horizontal="right" vertical="top"/>
    </xf>
    <xf numFmtId="0" fontId="4" fillId="2" borderId="0" xfId="2" applyFont="1" applyFill="1" applyBorder="1" applyAlignment="1" applyProtection="1">
      <alignment horizontal="center" vertical="center" wrapText="1"/>
    </xf>
    <xf numFmtId="0" fontId="10" fillId="2" borderId="10" xfId="0" applyFont="1" applyFill="1" applyBorder="1" applyAlignment="1" applyProtection="1">
      <alignment horizontal="center" vertical="center" wrapText="1"/>
    </xf>
    <xf numFmtId="0" fontId="2" fillId="2" borderId="11" xfId="2" applyFont="1" applyFill="1" applyBorder="1" applyAlignment="1" applyProtection="1">
      <alignment vertical="center" wrapText="1"/>
    </xf>
    <xf numFmtId="0" fontId="2" fillId="2" borderId="14" xfId="2" applyFont="1" applyFill="1" applyBorder="1" applyAlignment="1" applyProtection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3" fillId="0" borderId="0" xfId="2" applyFont="1" applyBorder="1" applyAlignment="1" applyProtection="1">
      <alignment vertical="center" wrapText="1"/>
    </xf>
    <xf numFmtId="0" fontId="3" fillId="0" borderId="0" xfId="2" applyFont="1" applyFill="1" applyBorder="1" applyAlignment="1" applyProtection="1">
      <alignment vertical="center" wrapText="1"/>
    </xf>
    <xf numFmtId="0" fontId="17" fillId="0" borderId="0" xfId="0" applyFont="1" applyBorder="1" applyAlignment="1">
      <alignment vertical="center" wrapText="1"/>
    </xf>
    <xf numFmtId="0" fontId="3" fillId="0" borderId="0" xfId="2" applyFont="1" applyBorder="1" applyAlignment="1" applyProtection="1">
      <alignment horizontal="left" vertical="center" wrapText="1"/>
    </xf>
    <xf numFmtId="0" fontId="17" fillId="0" borderId="17" xfId="0" applyFont="1" applyBorder="1" applyAlignment="1">
      <alignment vertical="center" wrapText="1"/>
    </xf>
    <xf numFmtId="0" fontId="3" fillId="0" borderId="1" xfId="2" applyFont="1" applyBorder="1" applyAlignment="1" applyProtection="1">
      <alignment horizontal="left" vertical="center" wrapText="1"/>
    </xf>
    <xf numFmtId="0" fontId="2" fillId="2" borderId="16" xfId="2" applyFill="1" applyBorder="1" applyAlignment="1">
      <alignment vertical="center"/>
    </xf>
    <xf numFmtId="0" fontId="2" fillId="2" borderId="0" xfId="2" applyFill="1" applyBorder="1" applyAlignment="1">
      <alignment vertical="center"/>
    </xf>
    <xf numFmtId="0" fontId="2" fillId="2" borderId="15" xfId="2" applyFill="1" applyBorder="1" applyAlignment="1">
      <alignment vertical="center"/>
    </xf>
    <xf numFmtId="0" fontId="3" fillId="0" borderId="1" xfId="2" applyFont="1" applyBorder="1" applyAlignment="1" applyProtection="1">
      <alignment horizontal="left"/>
    </xf>
    <xf numFmtId="0" fontId="4" fillId="2" borderId="2" xfId="2" applyFont="1" applyFill="1" applyBorder="1" applyAlignment="1" applyProtection="1">
      <alignment horizontal="center" vertical="center" wrapText="1"/>
    </xf>
    <xf numFmtId="0" fontId="4" fillId="2" borderId="3" xfId="2" applyFont="1" applyFill="1" applyBorder="1" applyAlignment="1" applyProtection="1">
      <alignment horizontal="center" vertical="center" wrapText="1"/>
    </xf>
    <xf numFmtId="0" fontId="4" fillId="2" borderId="4" xfId="2" applyFont="1" applyFill="1" applyBorder="1" applyAlignment="1" applyProtection="1">
      <alignment horizontal="center" vertical="center" wrapText="1"/>
    </xf>
    <xf numFmtId="0" fontId="17" fillId="0" borderId="2" xfId="0" quotePrefix="1" applyFont="1" applyBorder="1" applyAlignment="1">
      <alignment horizontal="center"/>
    </xf>
    <xf numFmtId="0" fontId="17" fillId="0" borderId="3" xfId="0" quotePrefix="1" applyFont="1" applyBorder="1" applyAlignment="1">
      <alignment horizontal="center"/>
    </xf>
    <xf numFmtId="0" fontId="17" fillId="0" borderId="4" xfId="0" quotePrefix="1" applyFont="1" applyBorder="1" applyAlignment="1">
      <alignment horizontal="center"/>
    </xf>
    <xf numFmtId="0" fontId="5" fillId="0" borderId="0" xfId="2" applyFont="1" applyAlignment="1" applyProtection="1">
      <alignment horizontal="center"/>
    </xf>
    <xf numFmtId="0" fontId="8" fillId="0" borderId="5" xfId="2" applyFont="1" applyBorder="1" applyAlignment="1" applyProtection="1">
      <alignment horizontal="right" vertical="top"/>
    </xf>
    <xf numFmtId="0" fontId="4" fillId="2" borderId="0" xfId="2" applyFont="1" applyFill="1" applyBorder="1" applyAlignment="1" applyProtection="1">
      <alignment horizontal="center" vertical="center" wrapText="1"/>
    </xf>
    <xf numFmtId="0" fontId="3" fillId="0" borderId="2" xfId="2" applyFont="1" applyBorder="1" applyAlignment="1" applyProtection="1">
      <alignment horizontal="left"/>
    </xf>
    <xf numFmtId="0" fontId="3" fillId="0" borderId="3" xfId="2" applyFont="1" applyBorder="1" applyAlignment="1" applyProtection="1">
      <alignment horizontal="left"/>
    </xf>
    <xf numFmtId="0" fontId="3" fillId="0" borderId="4" xfId="2" applyFont="1" applyBorder="1" applyAlignment="1" applyProtection="1">
      <alignment horizontal="left"/>
    </xf>
    <xf numFmtId="0" fontId="3" fillId="0" borderId="18" xfId="2" applyFont="1" applyBorder="1" applyAlignment="1" applyProtection="1">
      <alignment horizontal="left"/>
    </xf>
    <xf numFmtId="0" fontId="7" fillId="2" borderId="9" xfId="2" applyFont="1" applyFill="1" applyBorder="1" applyAlignment="1">
      <alignment horizontal="center" vertical="center"/>
    </xf>
    <xf numFmtId="0" fontId="7" fillId="2" borderId="16" xfId="2" applyFont="1" applyFill="1" applyBorder="1" applyAlignment="1">
      <alignment horizontal="center" vertical="center"/>
    </xf>
    <xf numFmtId="0" fontId="7" fillId="2" borderId="10" xfId="2" applyFont="1" applyFill="1" applyBorder="1" applyAlignment="1">
      <alignment horizontal="center" vertical="center"/>
    </xf>
    <xf numFmtId="0" fontId="7" fillId="2" borderId="12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7" fillId="2" borderId="11" xfId="2" applyFont="1" applyFill="1" applyBorder="1" applyAlignment="1">
      <alignment horizontal="center" vertical="center"/>
    </xf>
    <xf numFmtId="0" fontId="7" fillId="2" borderId="13" xfId="2" applyFont="1" applyFill="1" applyBorder="1" applyAlignment="1">
      <alignment horizontal="center" vertical="center"/>
    </xf>
    <xf numFmtId="0" fontId="7" fillId="2" borderId="15" xfId="2" applyFont="1" applyFill="1" applyBorder="1" applyAlignment="1">
      <alignment horizontal="center" vertical="center"/>
    </xf>
    <xf numFmtId="0" fontId="7" fillId="2" borderId="14" xfId="2" applyFont="1" applyFill="1" applyBorder="1" applyAlignment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center" vertical="center"/>
    </xf>
    <xf numFmtId="0" fontId="3" fillId="2" borderId="12" xfId="2" applyFont="1" applyFill="1" applyBorder="1" applyAlignment="1" applyProtection="1">
      <alignment horizontal="right" vertical="center"/>
    </xf>
    <xf numFmtId="0" fontId="3" fillId="2" borderId="9" xfId="2" applyFont="1" applyFill="1" applyBorder="1" applyAlignment="1" applyProtection="1">
      <alignment horizontal="center" vertical="center"/>
    </xf>
    <xf numFmtId="0" fontId="3" fillId="2" borderId="10" xfId="2" applyFont="1" applyFill="1" applyBorder="1" applyAlignment="1" applyProtection="1">
      <alignment horizontal="center" vertical="center"/>
    </xf>
    <xf numFmtId="0" fontId="3" fillId="2" borderId="13" xfId="2" applyFont="1" applyFill="1" applyBorder="1" applyAlignment="1" applyProtection="1">
      <alignment horizontal="center" vertical="center"/>
    </xf>
    <xf numFmtId="0" fontId="3" fillId="2" borderId="14" xfId="2" applyFont="1" applyFill="1" applyBorder="1" applyAlignment="1" applyProtection="1">
      <alignment horizontal="center" vertical="center"/>
    </xf>
    <xf numFmtId="0" fontId="11" fillId="2" borderId="12" xfId="2" applyFont="1" applyFill="1" applyBorder="1" applyAlignment="1" applyProtection="1">
      <alignment horizontal="left" vertical="center"/>
    </xf>
    <xf numFmtId="0" fontId="11" fillId="2" borderId="0" xfId="2" applyFont="1" applyFill="1" applyBorder="1" applyAlignment="1" applyProtection="1">
      <alignment horizontal="left" vertical="center"/>
    </xf>
    <xf numFmtId="0" fontId="11" fillId="2" borderId="11" xfId="2" applyFont="1" applyFill="1" applyBorder="1" applyAlignment="1" applyProtection="1">
      <alignment horizontal="left" vertical="center"/>
    </xf>
    <xf numFmtId="0" fontId="3" fillId="2" borderId="12" xfId="2" applyFont="1" applyFill="1" applyBorder="1" applyAlignment="1" applyProtection="1">
      <alignment horizontal="center"/>
    </xf>
    <xf numFmtId="0" fontId="3" fillId="2" borderId="0" xfId="2" applyFont="1" applyFill="1" applyBorder="1" applyAlignment="1" applyProtection="1">
      <alignment horizontal="center"/>
    </xf>
    <xf numFmtId="0" fontId="3" fillId="2" borderId="11" xfId="2" applyFont="1" applyFill="1" applyBorder="1" applyAlignment="1" applyProtection="1">
      <alignment horizontal="center"/>
    </xf>
    <xf numFmtId="0" fontId="4" fillId="2" borderId="2" xfId="2" applyFont="1" applyFill="1" applyBorder="1" applyAlignment="1" applyProtection="1">
      <alignment horizontal="center" vertical="center" wrapText="1"/>
      <protection locked="0"/>
    </xf>
    <xf numFmtId="0" fontId="4" fillId="2" borderId="3" xfId="2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6" fillId="2" borderId="12" xfId="2" applyFont="1" applyFill="1" applyBorder="1" applyAlignment="1">
      <alignment horizontal="right" vertical="center" wrapText="1"/>
    </xf>
    <xf numFmtId="0" fontId="3" fillId="2" borderId="0" xfId="2" applyFont="1" applyFill="1" applyBorder="1" applyAlignment="1">
      <alignment horizontal="left" vertical="center"/>
    </xf>
    <xf numFmtId="0" fontId="3" fillId="2" borderId="12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3" fillId="2" borderId="11" xfId="2" applyFont="1" applyFill="1" applyBorder="1" applyAlignment="1">
      <alignment horizontal="center"/>
    </xf>
    <xf numFmtId="17" fontId="7" fillId="2" borderId="5" xfId="2" applyNumberFormat="1" applyFont="1" applyFill="1" applyBorder="1" applyAlignment="1">
      <alignment horizontal="right"/>
    </xf>
    <xf numFmtId="0" fontId="7" fillId="2" borderId="5" xfId="2" applyFont="1" applyFill="1" applyBorder="1" applyAlignment="1">
      <alignment horizontal="right"/>
    </xf>
    <xf numFmtId="0" fontId="3" fillId="2" borderId="2" xfId="2" applyFont="1" applyFill="1" applyBorder="1" applyAlignment="1">
      <alignment horizontal="left" vertical="center"/>
    </xf>
    <xf numFmtId="0" fontId="3" fillId="2" borderId="3" xfId="2" applyFont="1" applyFill="1" applyBorder="1" applyAlignment="1">
      <alignment horizontal="left" vertical="center"/>
    </xf>
    <xf numFmtId="0" fontId="3" fillId="2" borderId="4" xfId="2" applyFont="1" applyFill="1" applyBorder="1" applyAlignment="1">
      <alignment horizontal="left" vertical="center"/>
    </xf>
    <xf numFmtId="0" fontId="2" fillId="2" borderId="2" xfId="2" applyFill="1" applyBorder="1" applyAlignment="1" applyProtection="1">
      <alignment horizontal="center"/>
      <protection locked="0"/>
    </xf>
    <xf numFmtId="0" fontId="2" fillId="2" borderId="3" xfId="2" applyFill="1" applyBorder="1" applyAlignment="1" applyProtection="1">
      <alignment horizontal="center"/>
      <protection locked="0"/>
    </xf>
    <xf numFmtId="0" fontId="13" fillId="0" borderId="0" xfId="0" applyFont="1" applyAlignment="1">
      <alignment horizontal="center"/>
    </xf>
  </cellXfs>
  <cellStyles count="3">
    <cellStyle name="Millier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161925</xdr:rowOff>
    </xdr:from>
    <xdr:to>
      <xdr:col>1</xdr:col>
      <xdr:colOff>38100</xdr:colOff>
      <xdr:row>4</xdr:row>
      <xdr:rowOff>133350</xdr:rowOff>
    </xdr:to>
    <xdr:pic>
      <xdr:nvPicPr>
        <xdr:cNvPr id="2" name="Picture 55" descr="cadim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161925"/>
          <a:ext cx="733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28575</xdr:rowOff>
    </xdr:from>
    <xdr:to>
      <xdr:col>1</xdr:col>
      <xdr:colOff>19050</xdr:colOff>
      <xdr:row>0</xdr:row>
      <xdr:rowOff>666750</xdr:rowOff>
    </xdr:to>
    <xdr:pic>
      <xdr:nvPicPr>
        <xdr:cNvPr id="2" name="Picture 55" descr="cadim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7334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85725</xdr:colOff>
      <xdr:row>5</xdr:row>
      <xdr:rowOff>95250</xdr:rowOff>
    </xdr:from>
    <xdr:to>
      <xdr:col>2</xdr:col>
      <xdr:colOff>209550</xdr:colOff>
      <xdr:row>5</xdr:row>
      <xdr:rowOff>238125</xdr:rowOff>
    </xdr:to>
    <xdr:sp macro="" textlink="">
      <xdr:nvSpPr>
        <xdr:cNvPr id="8" name="Oval 34"/>
        <xdr:cNvSpPr>
          <a:spLocks noChangeArrowheads="1"/>
        </xdr:cNvSpPr>
      </xdr:nvSpPr>
      <xdr:spPr bwMode="auto">
        <a:xfrm>
          <a:off x="5200650" y="1743075"/>
          <a:ext cx="1238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</xdr:colOff>
      <xdr:row>5</xdr:row>
      <xdr:rowOff>95250</xdr:rowOff>
    </xdr:from>
    <xdr:to>
      <xdr:col>5</xdr:col>
      <xdr:colOff>133350</xdr:colOff>
      <xdr:row>5</xdr:row>
      <xdr:rowOff>238125</xdr:rowOff>
    </xdr:to>
    <xdr:sp macro="" textlink="">
      <xdr:nvSpPr>
        <xdr:cNvPr id="9" name="Oval 38"/>
        <xdr:cNvSpPr>
          <a:spLocks noChangeArrowheads="1"/>
        </xdr:cNvSpPr>
      </xdr:nvSpPr>
      <xdr:spPr bwMode="auto">
        <a:xfrm>
          <a:off x="7010400" y="1743075"/>
          <a:ext cx="1238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476250</xdr:colOff>
      <xdr:row>5</xdr:row>
      <xdr:rowOff>95250</xdr:rowOff>
    </xdr:from>
    <xdr:to>
      <xdr:col>6</xdr:col>
      <xdr:colOff>600075</xdr:colOff>
      <xdr:row>5</xdr:row>
      <xdr:rowOff>238125</xdr:rowOff>
    </xdr:to>
    <xdr:sp macro="" textlink="">
      <xdr:nvSpPr>
        <xdr:cNvPr id="10" name="Oval 39"/>
        <xdr:cNvSpPr>
          <a:spLocks noChangeArrowheads="1"/>
        </xdr:cNvSpPr>
      </xdr:nvSpPr>
      <xdr:spPr bwMode="auto">
        <a:xfrm>
          <a:off x="8086725" y="1743075"/>
          <a:ext cx="12382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47625</xdr:rowOff>
    </xdr:from>
    <xdr:to>
      <xdr:col>1</xdr:col>
      <xdr:colOff>323850</xdr:colOff>
      <xdr:row>0</xdr:row>
      <xdr:rowOff>600075</xdr:rowOff>
    </xdr:to>
    <xdr:pic>
      <xdr:nvPicPr>
        <xdr:cNvPr id="2" name="Picture 1" descr="cadimek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85725</xdr:colOff>
      <xdr:row>5</xdr:row>
      <xdr:rowOff>9525</xdr:rowOff>
    </xdr:from>
    <xdr:to>
      <xdr:col>2</xdr:col>
      <xdr:colOff>219075</xdr:colOff>
      <xdr:row>5</xdr:row>
      <xdr:rowOff>133350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4095750" y="1333500"/>
          <a:ext cx="133350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9525</xdr:colOff>
      <xdr:row>5</xdr:row>
      <xdr:rowOff>19050</xdr:rowOff>
    </xdr:from>
    <xdr:to>
      <xdr:col>4</xdr:col>
      <xdr:colOff>114300</xdr:colOff>
      <xdr:row>6</xdr:row>
      <xdr:rowOff>0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4752975" y="1343025"/>
          <a:ext cx="104775" cy="1238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561975</xdr:colOff>
      <xdr:row>5</xdr:row>
      <xdr:rowOff>9525</xdr:rowOff>
    </xdr:from>
    <xdr:to>
      <xdr:col>5</xdr:col>
      <xdr:colOff>695325</xdr:colOff>
      <xdr:row>6</xdr:row>
      <xdr:rowOff>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5915025" y="1333500"/>
          <a:ext cx="133350" cy="1333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438150</xdr:colOff>
      <xdr:row>10</xdr:row>
      <xdr:rowOff>85725</xdr:rowOff>
    </xdr:from>
    <xdr:to>
      <xdr:col>1</xdr:col>
      <xdr:colOff>1771650</xdr:colOff>
      <xdr:row>14</xdr:row>
      <xdr:rowOff>188759</xdr:rowOff>
    </xdr:to>
    <xdr:sp macro="" textlink="">
      <xdr:nvSpPr>
        <xdr:cNvPr id="2" name="Text Box 17"/>
        <xdr:cNvSpPr txBox="1">
          <a:spLocks noChangeArrowheads="1"/>
        </xdr:cNvSpPr>
      </xdr:nvSpPr>
      <xdr:spPr bwMode="auto">
        <a:xfrm>
          <a:off x="438150" y="2000250"/>
          <a:ext cx="1857375" cy="865034"/>
        </a:xfrm>
        <a:prstGeom prst="rect">
          <a:avLst/>
        </a:prstGeom>
        <a:ln>
          <a:headEnd/>
          <a:tailEnd/>
        </a:ln>
      </xdr:spPr>
      <xdr:style>
        <a:lnRef idx="0">
          <a:schemeClr val="accent4"/>
        </a:lnRef>
        <a:fillRef idx="3">
          <a:schemeClr val="accent4"/>
        </a:fillRef>
        <a:effectRef idx="3">
          <a:schemeClr val="accent4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1" i="0" strike="noStrike">
              <a:solidFill>
                <a:schemeClr val="bg1"/>
              </a:solidFill>
              <a:latin typeface="Comic Sans MS"/>
            </a:rPr>
            <a:t>Il s’agit soit du code de la famille article ou soit d’un numéro attribué à chaque Item pour</a:t>
          </a:r>
          <a:r>
            <a:rPr lang="fr-FR" sz="1200" b="1" i="0" strike="noStrike">
              <a:solidFill>
                <a:schemeClr val="bg1"/>
              </a:solidFill>
              <a:latin typeface="Freestyle Script"/>
            </a:rPr>
            <a:t> </a:t>
          </a:r>
          <a:r>
            <a:rPr lang="fr-FR" sz="900" b="1" i="0" strike="noStrike">
              <a:solidFill>
                <a:schemeClr val="bg1"/>
              </a:solidFill>
              <a:latin typeface="Comic Sans MS"/>
            </a:rPr>
            <a:t>son identification</a:t>
          </a:r>
        </a:p>
      </xdr:txBody>
    </xdr:sp>
    <xdr:clientData/>
  </xdr:twoCellAnchor>
  <xdr:twoCellAnchor>
    <xdr:from>
      <xdr:col>1</xdr:col>
      <xdr:colOff>297179</xdr:colOff>
      <xdr:row>22</xdr:row>
      <xdr:rowOff>34290</xdr:rowOff>
    </xdr:from>
    <xdr:to>
      <xdr:col>1</xdr:col>
      <xdr:colOff>2410427</xdr:colOff>
      <xdr:row>26</xdr:row>
      <xdr:rowOff>120016</xdr:rowOff>
    </xdr:to>
    <xdr:sp macro="" textlink="">
      <xdr:nvSpPr>
        <xdr:cNvPr id="3" name="Text Box 7"/>
        <xdr:cNvSpPr txBox="1">
          <a:spLocks noChangeArrowheads="1"/>
        </xdr:cNvSpPr>
      </xdr:nvSpPr>
      <xdr:spPr bwMode="auto">
        <a:xfrm>
          <a:off x="821054" y="4472940"/>
          <a:ext cx="2113248" cy="876301"/>
        </a:xfrm>
        <a:prstGeom prst="rect">
          <a:avLst/>
        </a:prstGeom>
        <a:ln>
          <a:headEnd/>
          <a:tailEnd/>
        </a:ln>
      </xdr:spPr>
      <xdr:style>
        <a:lnRef idx="0">
          <a:schemeClr val="accent5"/>
        </a:lnRef>
        <a:fillRef idx="3">
          <a:schemeClr val="accent5"/>
        </a:fillRef>
        <a:effectRef idx="3">
          <a:schemeClr val="accent5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1" i="0" strike="noStrike">
              <a:solidFill>
                <a:schemeClr val="bg1"/>
              </a:solidFill>
              <a:latin typeface="Comic Sans MS"/>
            </a:rPr>
            <a:t>C’est le libellé qui reprend le nom de l’article, son</a:t>
          </a:r>
          <a:r>
            <a:rPr lang="fr-FR" sz="1200" b="1" i="0" strike="noStrike">
              <a:solidFill>
                <a:schemeClr val="bg1"/>
              </a:solidFill>
              <a:latin typeface="Freestyle Script"/>
            </a:rPr>
            <a:t> </a:t>
          </a:r>
          <a:r>
            <a:rPr lang="fr-FR" sz="900" b="1" i="0" strike="noStrike">
              <a:solidFill>
                <a:schemeClr val="bg1"/>
              </a:solidFill>
              <a:latin typeface="Comic Sans MS"/>
            </a:rPr>
            <a:t>dosage, sa forme et son conditionnement. Il désigne aussi la famille de l’article</a:t>
          </a:r>
        </a:p>
      </xdr:txBody>
    </xdr:sp>
    <xdr:clientData/>
  </xdr:twoCellAnchor>
  <xdr:twoCellAnchor>
    <xdr:from>
      <xdr:col>1</xdr:col>
      <xdr:colOff>2695575</xdr:colOff>
      <xdr:row>11</xdr:row>
      <xdr:rowOff>76200</xdr:rowOff>
    </xdr:from>
    <xdr:to>
      <xdr:col>1</xdr:col>
      <xdr:colOff>4730342</xdr:colOff>
      <xdr:row>17</xdr:row>
      <xdr:rowOff>119991</xdr:rowOff>
    </xdr:to>
    <xdr:sp macro="" textlink="">
      <xdr:nvSpPr>
        <xdr:cNvPr id="4" name="Text Box 14"/>
        <xdr:cNvSpPr txBox="1">
          <a:spLocks noChangeArrowheads="1"/>
        </xdr:cNvSpPr>
      </xdr:nvSpPr>
      <xdr:spPr bwMode="auto">
        <a:xfrm>
          <a:off x="3219450" y="2181225"/>
          <a:ext cx="2034767" cy="1186791"/>
        </a:xfrm>
        <a:prstGeom prst="rect">
          <a:avLst/>
        </a:prstGeom>
        <a:ln>
          <a:headEnd/>
          <a:tailEnd/>
        </a:ln>
      </xdr:spPr>
      <xdr:style>
        <a:lnRef idx="0">
          <a:schemeClr val="accent2"/>
        </a:lnRef>
        <a:fillRef idx="3">
          <a:schemeClr val="accent2"/>
        </a:fillRef>
        <a:effectRef idx="3">
          <a:schemeClr val="accent2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lnSpc>
              <a:spcPts val="1000"/>
            </a:lnSpc>
            <a:defRPr sz="1000"/>
          </a:pPr>
          <a:r>
            <a:rPr lang="fr-FR" sz="900" b="1" i="0" strike="noStrike">
              <a:solidFill>
                <a:schemeClr val="bg1"/>
              </a:solidFill>
              <a:latin typeface="Comic Sans MS"/>
            </a:rPr>
            <a:t>C’est l’expression de la quantité qui constitue une unité de vente. La CADIMEK ne peut sortir l’article concerné qu’au conditionnement  désigné ou son multiple</a:t>
          </a:r>
        </a:p>
      </xdr:txBody>
    </xdr:sp>
    <xdr:clientData/>
  </xdr:twoCellAnchor>
  <xdr:twoCellAnchor>
    <xdr:from>
      <xdr:col>1</xdr:col>
      <xdr:colOff>2937510</xdr:colOff>
      <xdr:row>21</xdr:row>
      <xdr:rowOff>169545</xdr:rowOff>
    </xdr:from>
    <xdr:to>
      <xdr:col>1</xdr:col>
      <xdr:colOff>4556890</xdr:colOff>
      <xdr:row>25</xdr:row>
      <xdr:rowOff>122047</xdr:rowOff>
    </xdr:to>
    <xdr:sp macro="" textlink="">
      <xdr:nvSpPr>
        <xdr:cNvPr id="5" name="Text Box 16"/>
        <xdr:cNvSpPr txBox="1">
          <a:spLocks noChangeArrowheads="1"/>
        </xdr:cNvSpPr>
      </xdr:nvSpPr>
      <xdr:spPr bwMode="auto">
        <a:xfrm>
          <a:off x="3461385" y="4417695"/>
          <a:ext cx="1619380" cy="733552"/>
        </a:xfrm>
        <a:prstGeom prst="rect">
          <a:avLst/>
        </a:prstGeom>
        <a:ln>
          <a:headEnd/>
          <a:tailEnd/>
        </a:ln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1" i="0" strike="noStrike">
              <a:solidFill>
                <a:schemeClr val="bg1"/>
              </a:solidFill>
              <a:latin typeface="Comic Sans MS"/>
            </a:rPr>
            <a:t>C’est le Conditionnement</a:t>
          </a:r>
          <a:r>
            <a:rPr lang="fr-FR" sz="1200" b="1" i="0" strike="noStrike">
              <a:solidFill>
                <a:schemeClr val="bg1"/>
              </a:solidFill>
              <a:latin typeface="Freestyle Script"/>
            </a:rPr>
            <a:t> </a:t>
          </a:r>
          <a:r>
            <a:rPr lang="fr-FR" sz="900" b="1" i="0" strike="noStrike">
              <a:solidFill>
                <a:schemeClr val="bg1"/>
              </a:solidFill>
              <a:latin typeface="Comic Sans MS"/>
            </a:rPr>
            <a:t>de vente de</a:t>
          </a:r>
          <a:r>
            <a:rPr lang="fr-FR" sz="1200" b="1" i="0" strike="noStrike">
              <a:solidFill>
                <a:schemeClr val="bg1"/>
              </a:solidFill>
              <a:latin typeface="Freestyle Script"/>
            </a:rPr>
            <a:t> </a:t>
          </a:r>
          <a:r>
            <a:rPr lang="fr-FR" sz="900" b="1" i="0" strike="noStrike">
              <a:solidFill>
                <a:schemeClr val="bg1"/>
              </a:solidFill>
              <a:latin typeface="Comic Sans MS"/>
            </a:rPr>
            <a:t>l’article au client.</a:t>
          </a:r>
        </a:p>
      </xdr:txBody>
    </xdr:sp>
    <xdr:clientData/>
  </xdr:twoCellAnchor>
  <xdr:twoCellAnchor>
    <xdr:from>
      <xdr:col>1</xdr:col>
      <xdr:colOff>4480560</xdr:colOff>
      <xdr:row>5</xdr:row>
      <xdr:rowOff>76200</xdr:rowOff>
    </xdr:from>
    <xdr:to>
      <xdr:col>3</xdr:col>
      <xdr:colOff>623404</xdr:colOff>
      <xdr:row>9</xdr:row>
      <xdr:rowOff>150643</xdr:rowOff>
    </xdr:to>
    <xdr:sp macro="" textlink="">
      <xdr:nvSpPr>
        <xdr:cNvPr id="6" name="Text Box 8"/>
        <xdr:cNvSpPr txBox="1">
          <a:spLocks noChangeArrowheads="1"/>
        </xdr:cNvSpPr>
      </xdr:nvSpPr>
      <xdr:spPr bwMode="auto">
        <a:xfrm>
          <a:off x="5004435" y="1038225"/>
          <a:ext cx="1734019" cy="836443"/>
        </a:xfrm>
        <a:prstGeom prst="rect">
          <a:avLst/>
        </a:prstGeom>
        <a:ln>
          <a:headEnd/>
          <a:tailEnd/>
        </a:ln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1" i="0" strike="noStrike">
              <a:solidFill>
                <a:schemeClr val="bg1"/>
              </a:solidFill>
              <a:latin typeface="Comic Sans MS"/>
            </a:rPr>
            <a:t>C’est la forme de présentation que contient l’article en vente. (C’est  la forme de l’unité de stockage à la Centrale)</a:t>
          </a:r>
        </a:p>
      </xdr:txBody>
    </xdr:sp>
    <xdr:clientData/>
  </xdr:twoCellAnchor>
  <xdr:twoCellAnchor>
    <xdr:from>
      <xdr:col>2</xdr:col>
      <xdr:colOff>230505</xdr:colOff>
      <xdr:row>21</xdr:row>
      <xdr:rowOff>188596</xdr:rowOff>
    </xdr:from>
    <xdr:to>
      <xdr:col>6</xdr:col>
      <xdr:colOff>245765</xdr:colOff>
      <xdr:row>27</xdr:row>
      <xdr:rowOff>76284</xdr:rowOff>
    </xdr:to>
    <xdr:sp macro="" textlink="">
      <xdr:nvSpPr>
        <xdr:cNvPr id="7" name="Text Box 15"/>
        <xdr:cNvSpPr txBox="1">
          <a:spLocks noChangeArrowheads="1"/>
        </xdr:cNvSpPr>
      </xdr:nvSpPr>
      <xdr:spPr bwMode="auto">
        <a:xfrm>
          <a:off x="5716905" y="4436746"/>
          <a:ext cx="2787035" cy="1059263"/>
        </a:xfrm>
        <a:prstGeom prst="rect">
          <a:avLst/>
        </a:prstGeom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fr-FR" sz="900" b="0" i="0" strike="noStrike">
              <a:solidFill>
                <a:srgbClr val="000000"/>
              </a:solidFill>
              <a:latin typeface="Comic Sans MS"/>
            </a:rPr>
            <a:t>C’est le prix en dollars du conditionnement de l’Unité de vente auquel la CADIMEK vend aux Formations sanitaires. Ce prix est le produit du prix unitaire et du Conditionnement</a:t>
          </a:r>
          <a:r>
            <a:rPr lang="fr-FR" sz="1200" b="0" i="0" strike="noStrike">
              <a:solidFill>
                <a:srgbClr val="000000"/>
              </a:solidFill>
              <a:latin typeface="Freestyle Script"/>
            </a:rPr>
            <a:t> </a:t>
          </a:r>
          <a:r>
            <a:rPr lang="fr-FR" sz="900" b="0" i="0" strike="noStrike">
              <a:solidFill>
                <a:srgbClr val="000000"/>
              </a:solidFill>
              <a:latin typeface="Comic Sans MS"/>
            </a:rPr>
            <a:t>de l’article (Prix unitaire multiplié par</a:t>
          </a:r>
          <a:r>
            <a:rPr lang="fr-FR" sz="1200" b="0" i="0" strike="noStrike">
              <a:solidFill>
                <a:srgbClr val="000000"/>
              </a:solidFill>
              <a:latin typeface="Freestyle Script"/>
            </a:rPr>
            <a:t> </a:t>
          </a:r>
          <a:r>
            <a:rPr lang="fr-FR" sz="900" b="0" i="0" strike="noStrike">
              <a:solidFill>
                <a:srgbClr val="000000"/>
              </a:solidFill>
              <a:latin typeface="Comic Sans MS"/>
            </a:rPr>
            <a:t>Conditionnement).</a:t>
          </a:r>
          <a:endParaRPr lang="fr-F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Comic Sans MS"/>
            </a:rPr>
            <a:t> </a:t>
          </a:r>
        </a:p>
      </xdr:txBody>
    </xdr:sp>
    <xdr:clientData/>
  </xdr:twoCellAnchor>
  <xdr:twoCellAnchor>
    <xdr:from>
      <xdr:col>0</xdr:col>
      <xdr:colOff>0</xdr:colOff>
      <xdr:row>54</xdr:row>
      <xdr:rowOff>0</xdr:rowOff>
    </xdr:from>
    <xdr:to>
      <xdr:col>1</xdr:col>
      <xdr:colOff>2926219</xdr:colOff>
      <xdr:row>56</xdr:row>
      <xdr:rowOff>28575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0" y="10563225"/>
          <a:ext cx="3450094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ts val="12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Comic Sans MS"/>
            </a:rPr>
            <a:t>* Renvoie à une note explicative reprise en fin de listing.</a:t>
          </a:r>
          <a:endParaRPr lang="fr-FR" sz="12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lnSpc>
              <a:spcPts val="1100"/>
            </a:lnSpc>
            <a:defRPr sz="1000"/>
          </a:pPr>
          <a:r>
            <a:rPr lang="fr-FR" sz="900" b="0" i="0" strike="noStrike">
              <a:solidFill>
                <a:srgbClr val="000000"/>
              </a:solidFill>
              <a:latin typeface="Comic Sans MS"/>
            </a:rPr>
            <a:t> </a:t>
          </a:r>
        </a:p>
      </xdr:txBody>
    </xdr:sp>
    <xdr:clientData/>
  </xdr:twoCellAnchor>
  <xdr:twoCellAnchor>
    <xdr:from>
      <xdr:col>3</xdr:col>
      <xdr:colOff>556260</xdr:colOff>
      <xdr:row>12</xdr:row>
      <xdr:rowOff>160021</xdr:rowOff>
    </xdr:from>
    <xdr:to>
      <xdr:col>6</xdr:col>
      <xdr:colOff>293391</xdr:colOff>
      <xdr:row>16</xdr:row>
      <xdr:rowOff>1885</xdr:rowOff>
    </xdr:to>
    <xdr:sp macro="" textlink="">
      <xdr:nvSpPr>
        <xdr:cNvPr id="9" name="Text Box 11"/>
        <xdr:cNvSpPr txBox="1">
          <a:spLocks noChangeArrowheads="1"/>
        </xdr:cNvSpPr>
      </xdr:nvSpPr>
      <xdr:spPr bwMode="auto">
        <a:xfrm>
          <a:off x="6671310" y="2455546"/>
          <a:ext cx="1880256" cy="603864"/>
        </a:xfrm>
        <a:prstGeom prst="rect">
          <a:avLst/>
        </a:prstGeom>
        <a:solidFill>
          <a:schemeClr val="accent6">
            <a:lumMod val="50000"/>
          </a:schemeClr>
        </a:solidFill>
        <a:ln>
          <a:headEnd/>
          <a:tailEnd/>
        </a:ln>
      </xdr:spPr>
      <xdr:style>
        <a:lnRef idx="0">
          <a:schemeClr val="accent3"/>
        </a:lnRef>
        <a:fillRef idx="3">
          <a:schemeClr val="accent3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wrap="square" lIns="91440" tIns="45720" rIns="91440" bIns="45720" anchor="t" upright="1"/>
        <a:lstStyle/>
        <a:p>
          <a:pPr algn="l" rtl="0">
            <a:lnSpc>
              <a:spcPts val="1100"/>
            </a:lnSpc>
            <a:defRPr sz="1000"/>
          </a:pPr>
          <a:r>
            <a:rPr lang="fr-FR" sz="900" b="1" i="0" strike="noStrike">
              <a:solidFill>
                <a:schemeClr val="bg1"/>
              </a:solidFill>
              <a:latin typeface="Comic Sans MS"/>
            </a:rPr>
            <a:t>Date d'entrée en vigueur (publication), # de la Revision</a:t>
          </a:r>
          <a:r>
            <a:rPr lang="fr-FR" sz="900" b="1" i="0" strike="noStrike" baseline="0">
              <a:solidFill>
                <a:schemeClr val="bg1"/>
              </a:solidFill>
              <a:latin typeface="Comic Sans MS"/>
            </a:rPr>
            <a:t> (Mise à jour dans l'année)</a:t>
          </a:r>
          <a:endParaRPr lang="fr-FR" sz="900" b="1" i="0" strike="noStrike">
            <a:solidFill>
              <a:schemeClr val="bg1"/>
            </a:solidFill>
            <a:latin typeface="Comic Sans MS"/>
          </a:endParaRPr>
        </a:p>
      </xdr:txBody>
    </xdr:sp>
    <xdr:clientData/>
  </xdr:twoCellAnchor>
  <xdr:twoCellAnchor>
    <xdr:from>
      <xdr:col>0</xdr:col>
      <xdr:colOff>259080</xdr:colOff>
      <xdr:row>14</xdr:row>
      <xdr:rowOff>49530</xdr:rowOff>
    </xdr:from>
    <xdr:to>
      <xdr:col>1</xdr:col>
      <xdr:colOff>565693</xdr:colOff>
      <xdr:row>19</xdr:row>
      <xdr:rowOff>86114</xdr:rowOff>
    </xdr:to>
    <xdr:sp macro="" textlink="">
      <xdr:nvSpPr>
        <xdr:cNvPr id="10" name="Line 26"/>
        <xdr:cNvSpPr>
          <a:spLocks noChangeShapeType="1"/>
        </xdr:cNvSpPr>
      </xdr:nvSpPr>
      <xdr:spPr bwMode="auto">
        <a:xfrm flipH="1">
          <a:off x="259080" y="2726055"/>
          <a:ext cx="830488" cy="989084"/>
        </a:xfrm>
        <a:prstGeom prst="line">
          <a:avLst/>
        </a:prstGeom>
        <a:ln>
          <a:headEnd type="oval" w="med" len="med"/>
          <a:tailEnd type="triangl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  <xdr:twoCellAnchor>
    <xdr:from>
      <xdr:col>1</xdr:col>
      <xdr:colOff>659130</xdr:colOff>
      <xdr:row>19</xdr:row>
      <xdr:rowOff>323850</xdr:rowOff>
    </xdr:from>
    <xdr:to>
      <xdr:col>1</xdr:col>
      <xdr:colOff>1999009</xdr:colOff>
      <xdr:row>22</xdr:row>
      <xdr:rowOff>39278</xdr:rowOff>
    </xdr:to>
    <xdr:sp macro="" textlink="">
      <xdr:nvSpPr>
        <xdr:cNvPr id="11" name="Line 28"/>
        <xdr:cNvSpPr>
          <a:spLocks noChangeShapeType="1"/>
        </xdr:cNvSpPr>
      </xdr:nvSpPr>
      <xdr:spPr bwMode="auto">
        <a:xfrm flipV="1">
          <a:off x="1183005" y="3952875"/>
          <a:ext cx="1339879" cy="525053"/>
        </a:xfrm>
        <a:prstGeom prst="line">
          <a:avLst/>
        </a:prstGeom>
        <a:ln>
          <a:headEnd type="oval" w="med" len="med"/>
          <a:tailEnd type="triangle" w="med" len="med"/>
        </a:ln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  <xdr:twoCellAnchor>
    <xdr:from>
      <xdr:col>1</xdr:col>
      <xdr:colOff>4436745</xdr:colOff>
      <xdr:row>14</xdr:row>
      <xdr:rowOff>76200</xdr:rowOff>
    </xdr:from>
    <xdr:to>
      <xdr:col>3</xdr:col>
      <xdr:colOff>80739</xdr:colOff>
      <xdr:row>19</xdr:row>
      <xdr:rowOff>87679</xdr:rowOff>
    </xdr:to>
    <xdr:sp macro="" textlink="">
      <xdr:nvSpPr>
        <xdr:cNvPr id="12" name="Line 30"/>
        <xdr:cNvSpPr>
          <a:spLocks noChangeShapeType="1"/>
        </xdr:cNvSpPr>
      </xdr:nvSpPr>
      <xdr:spPr bwMode="auto">
        <a:xfrm>
          <a:off x="4960620" y="2752725"/>
          <a:ext cx="1235169" cy="963979"/>
        </a:xfrm>
        <a:prstGeom prst="line">
          <a:avLst/>
        </a:prstGeom>
        <a:ln>
          <a:headEnd type="oval" w="med" len="med"/>
          <a:tailEnd type="triangle" w="med" len="med"/>
        </a:ln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  <xdr:twoCellAnchor>
    <xdr:from>
      <xdr:col>1</xdr:col>
      <xdr:colOff>4221480</xdr:colOff>
      <xdr:row>19</xdr:row>
      <xdr:rowOff>283845</xdr:rowOff>
    </xdr:from>
    <xdr:to>
      <xdr:col>2</xdr:col>
      <xdr:colOff>133933</xdr:colOff>
      <xdr:row>22</xdr:row>
      <xdr:rowOff>48695</xdr:rowOff>
    </xdr:to>
    <xdr:sp macro="" textlink="">
      <xdr:nvSpPr>
        <xdr:cNvPr id="13" name="Line 32"/>
        <xdr:cNvSpPr>
          <a:spLocks noChangeShapeType="1"/>
        </xdr:cNvSpPr>
      </xdr:nvSpPr>
      <xdr:spPr bwMode="auto">
        <a:xfrm flipV="1">
          <a:off x="4745355" y="3912870"/>
          <a:ext cx="874978" cy="574475"/>
        </a:xfrm>
        <a:prstGeom prst="line">
          <a:avLst/>
        </a:prstGeom>
        <a:ln>
          <a:headEnd type="oval" w="med" len="med"/>
          <a:tailEnd type="triangle" w="med" len="med"/>
        </a:ln>
      </xdr:spPr>
      <xdr:style>
        <a:lnRef idx="2">
          <a:schemeClr val="accent6"/>
        </a:lnRef>
        <a:fillRef idx="0">
          <a:schemeClr val="accent6"/>
        </a:fillRef>
        <a:effectRef idx="1">
          <a:schemeClr val="accent6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  <xdr:twoCellAnchor>
    <xdr:from>
      <xdr:col>4</xdr:col>
      <xdr:colOff>546735</xdr:colOff>
      <xdr:row>15</xdr:row>
      <xdr:rowOff>125730</xdr:rowOff>
    </xdr:from>
    <xdr:to>
      <xdr:col>5</xdr:col>
      <xdr:colOff>268228</xdr:colOff>
      <xdr:row>18</xdr:row>
      <xdr:rowOff>76260</xdr:rowOff>
    </xdr:to>
    <xdr:sp macro="" textlink="">
      <xdr:nvSpPr>
        <xdr:cNvPr id="14" name="Line 34"/>
        <xdr:cNvSpPr>
          <a:spLocks noChangeShapeType="1"/>
        </xdr:cNvSpPr>
      </xdr:nvSpPr>
      <xdr:spPr bwMode="auto">
        <a:xfrm>
          <a:off x="7376160" y="2992755"/>
          <a:ext cx="350143" cy="522030"/>
        </a:xfrm>
        <a:prstGeom prst="line">
          <a:avLst/>
        </a:prstGeom>
        <a:ln>
          <a:solidFill>
            <a:schemeClr val="accent6">
              <a:lumMod val="50000"/>
            </a:schemeClr>
          </a:solidFill>
          <a:headEnd type="oval" w="med" len="med"/>
          <a:tailEnd type="triangle" w="med" len="med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  <xdr:twoCellAnchor>
    <xdr:from>
      <xdr:col>4</xdr:col>
      <xdr:colOff>474345</xdr:colOff>
      <xdr:row>19</xdr:row>
      <xdr:rowOff>381000</xdr:rowOff>
    </xdr:from>
    <xdr:to>
      <xdr:col>5</xdr:col>
      <xdr:colOff>220769</xdr:colOff>
      <xdr:row>22</xdr:row>
      <xdr:rowOff>48275</xdr:rowOff>
    </xdr:to>
    <xdr:sp macro="" textlink="">
      <xdr:nvSpPr>
        <xdr:cNvPr id="15" name="Line 36"/>
        <xdr:cNvSpPr>
          <a:spLocks noChangeShapeType="1"/>
        </xdr:cNvSpPr>
      </xdr:nvSpPr>
      <xdr:spPr bwMode="auto">
        <a:xfrm flipV="1">
          <a:off x="7303770" y="4010025"/>
          <a:ext cx="375074" cy="476900"/>
        </a:xfrm>
        <a:prstGeom prst="line">
          <a:avLst/>
        </a:prstGeom>
        <a:ln>
          <a:headEnd type="oval" w="med" len="med"/>
          <a:tailEnd type="triangle" w="med" len="med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  <xdr:twoCellAnchor>
    <xdr:from>
      <xdr:col>2</xdr:col>
      <xdr:colOff>230505</xdr:colOff>
      <xdr:row>9</xdr:row>
      <xdr:rowOff>38100</xdr:rowOff>
    </xdr:from>
    <xdr:to>
      <xdr:col>4</xdr:col>
      <xdr:colOff>95521</xdr:colOff>
      <xdr:row>19</xdr:row>
      <xdr:rowOff>74357</xdr:rowOff>
    </xdr:to>
    <xdr:sp macro="" textlink="">
      <xdr:nvSpPr>
        <xdr:cNvPr id="16" name="Line 38"/>
        <xdr:cNvSpPr>
          <a:spLocks noChangeShapeType="1"/>
        </xdr:cNvSpPr>
      </xdr:nvSpPr>
      <xdr:spPr bwMode="auto">
        <a:xfrm>
          <a:off x="5716905" y="1762125"/>
          <a:ext cx="1208041" cy="1941257"/>
        </a:xfrm>
        <a:prstGeom prst="line">
          <a:avLst/>
        </a:prstGeom>
        <a:ln>
          <a:headEnd type="oval" w="med" len="med"/>
          <a:tailEnd type="triangle" w="med" len="med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  <xdr:txBody>
        <a:bodyPr/>
        <a:lstStyle/>
        <a:p>
          <a:endParaRPr lang="fr-FR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11</xdr:col>
      <xdr:colOff>644768</xdr:colOff>
      <xdr:row>81</xdr:row>
      <xdr:rowOff>154781</xdr:rowOff>
    </xdr:to>
    <xdr:pic>
      <xdr:nvPicPr>
        <xdr:cNvPr id="2" name="Imag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26768" cy="155852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502"/>
  <sheetViews>
    <sheetView zoomScaleNormal="100" workbookViewId="0">
      <selection activeCell="F8" sqref="F8"/>
    </sheetView>
  </sheetViews>
  <sheetFormatPr baseColWidth="10" defaultRowHeight="15" x14ac:dyDescent="0.25"/>
  <cols>
    <col min="1" max="1" width="11.42578125" style="71"/>
    <col min="2" max="2" width="75" style="71" bestFit="1" customWidth="1"/>
    <col min="3" max="3" width="10.28515625" style="71" customWidth="1"/>
    <col min="4" max="4" width="11.5703125" style="70" customWidth="1"/>
    <col min="5" max="5" width="15" style="70" bestFit="1" customWidth="1"/>
    <col min="6" max="6" width="15.7109375" style="70" customWidth="1"/>
    <col min="7" max="7" width="15.7109375" style="70" hidden="1" customWidth="1"/>
    <col min="8" max="16384" width="11.42578125" style="71"/>
  </cols>
  <sheetData>
    <row r="3" spans="1:7" ht="22.5" customHeight="1" x14ac:dyDescent="0.35">
      <c r="A3" s="132" t="s">
        <v>684</v>
      </c>
      <c r="B3" s="132"/>
      <c r="C3" s="132"/>
      <c r="D3" s="132"/>
      <c r="E3" s="132"/>
      <c r="F3" s="132"/>
    </row>
    <row r="4" spans="1:7" ht="23.25" hidden="1" x14ac:dyDescent="0.35">
      <c r="A4" s="100"/>
      <c r="B4" s="100"/>
      <c r="C4" s="100"/>
      <c r="D4" s="100"/>
      <c r="E4" s="100"/>
      <c r="F4" s="100"/>
    </row>
    <row r="5" spans="1:7" ht="23.25" x14ac:dyDescent="0.35">
      <c r="A5" s="132" t="s">
        <v>683</v>
      </c>
      <c r="B5" s="132"/>
      <c r="C5" s="132"/>
      <c r="D5" s="132"/>
      <c r="E5" s="132"/>
      <c r="F5" s="132"/>
    </row>
    <row r="6" spans="1:7" ht="23.25" x14ac:dyDescent="0.35">
      <c r="A6" s="100"/>
      <c r="B6" s="100"/>
      <c r="C6" s="100"/>
      <c r="D6" s="100"/>
      <c r="E6" s="100"/>
      <c r="F6" s="100"/>
    </row>
    <row r="7" spans="1:7" x14ac:dyDescent="0.25">
      <c r="F7" s="133" t="s">
        <v>926</v>
      </c>
      <c r="G7" s="133"/>
    </row>
    <row r="8" spans="1:7" ht="22.5" x14ac:dyDescent="0.25">
      <c r="A8" s="1" t="s">
        <v>324</v>
      </c>
      <c r="B8" s="1" t="s">
        <v>325</v>
      </c>
      <c r="C8" s="2" t="s">
        <v>326</v>
      </c>
      <c r="D8" s="2" t="s">
        <v>327</v>
      </c>
      <c r="E8" s="2" t="s">
        <v>329</v>
      </c>
      <c r="F8" s="2" t="s">
        <v>330</v>
      </c>
    </row>
    <row r="9" spans="1:7" x14ac:dyDescent="0.25">
      <c r="A9" s="10"/>
      <c r="B9" s="10"/>
      <c r="C9" s="9"/>
      <c r="D9" s="9"/>
      <c r="E9" s="9"/>
      <c r="F9" s="9"/>
    </row>
    <row r="10" spans="1:7" x14ac:dyDescent="0.25">
      <c r="A10" s="10"/>
      <c r="B10" s="10"/>
      <c r="C10" s="9"/>
      <c r="D10" s="9"/>
      <c r="E10" s="9"/>
      <c r="F10" s="9"/>
    </row>
    <row r="11" spans="1:7" x14ac:dyDescent="0.25">
      <c r="A11" s="3" t="s">
        <v>847</v>
      </c>
      <c r="B11" s="125" t="s">
        <v>848</v>
      </c>
      <c r="C11" s="125"/>
      <c r="D11" s="125"/>
      <c r="E11" s="125"/>
      <c r="F11" s="125"/>
      <c r="G11" s="77"/>
    </row>
    <row r="12" spans="1:7" x14ac:dyDescent="0.25">
      <c r="A12" s="1"/>
      <c r="B12" s="126"/>
      <c r="C12" s="127"/>
      <c r="D12" s="127"/>
      <c r="E12" s="127"/>
      <c r="F12" s="128"/>
      <c r="G12" s="77"/>
    </row>
    <row r="13" spans="1:7" x14ac:dyDescent="0.25">
      <c r="A13" s="74" t="s">
        <v>708</v>
      </c>
      <c r="B13" s="75" t="s">
        <v>849</v>
      </c>
      <c r="C13" s="75" t="s">
        <v>335</v>
      </c>
      <c r="D13" s="76">
        <v>1</v>
      </c>
      <c r="E13" s="77">
        <v>46.468600000000002</v>
      </c>
      <c r="F13" s="77">
        <f>+D13*E13</f>
        <v>46.468600000000002</v>
      </c>
      <c r="G13" s="77"/>
    </row>
    <row r="14" spans="1:7" x14ac:dyDescent="0.25">
      <c r="A14" s="1"/>
      <c r="B14" s="126"/>
      <c r="C14" s="127"/>
      <c r="D14" s="127"/>
      <c r="E14" s="127"/>
      <c r="F14" s="128"/>
      <c r="G14" s="77"/>
    </row>
    <row r="15" spans="1:7" s="72" customFormat="1" ht="12.75" x14ac:dyDescent="0.2">
      <c r="A15" s="3" t="s">
        <v>331</v>
      </c>
      <c r="B15" s="125" t="s">
        <v>332</v>
      </c>
      <c r="C15" s="125"/>
      <c r="D15" s="125"/>
      <c r="E15" s="125"/>
      <c r="F15" s="125"/>
    </row>
    <row r="16" spans="1:7" s="72" customFormat="1" ht="12.75" x14ac:dyDescent="0.2">
      <c r="A16" s="5"/>
      <c r="B16" s="6"/>
      <c r="C16" s="6"/>
      <c r="D16" s="6"/>
      <c r="E16" s="73"/>
      <c r="F16" s="73"/>
    </row>
    <row r="17" spans="1:7" s="72" customFormat="1" ht="12.75" x14ac:dyDescent="0.2">
      <c r="A17" s="3" t="s">
        <v>333</v>
      </c>
      <c r="B17" s="125" t="s">
        <v>334</v>
      </c>
      <c r="C17" s="125"/>
      <c r="D17" s="125"/>
      <c r="E17" s="125"/>
      <c r="F17" s="125"/>
    </row>
    <row r="18" spans="1:7" s="72" customFormat="1" ht="12.75" x14ac:dyDescent="0.2">
      <c r="A18" s="5"/>
      <c r="B18" s="6"/>
      <c r="C18" s="6"/>
      <c r="D18" s="6"/>
    </row>
    <row r="19" spans="1:7" x14ac:dyDescent="0.25">
      <c r="A19" s="74" t="s">
        <v>383</v>
      </c>
      <c r="B19" s="75" t="s">
        <v>48</v>
      </c>
      <c r="C19" s="75" t="s">
        <v>341</v>
      </c>
      <c r="D19" s="76">
        <v>1</v>
      </c>
      <c r="E19" s="77">
        <v>1</v>
      </c>
      <c r="F19" s="77">
        <f>+D19*E19</f>
        <v>1</v>
      </c>
      <c r="G19" s="78">
        <v>0</v>
      </c>
    </row>
    <row r="20" spans="1:7" x14ac:dyDescent="0.25">
      <c r="A20" s="74" t="s">
        <v>384</v>
      </c>
      <c r="B20" s="75" t="s">
        <v>47</v>
      </c>
      <c r="C20" s="75" t="s">
        <v>341</v>
      </c>
      <c r="D20" s="76">
        <v>1</v>
      </c>
      <c r="E20" s="77">
        <v>1.9048</v>
      </c>
      <c r="F20" s="77">
        <f t="shared" ref="F20:F66" si="0">+D20*E20</f>
        <v>1.9048</v>
      </c>
      <c r="G20" s="78">
        <v>0</v>
      </c>
    </row>
    <row r="21" spans="1:7" x14ac:dyDescent="0.25">
      <c r="A21" s="74" t="s">
        <v>385</v>
      </c>
      <c r="B21" s="75" t="s">
        <v>49</v>
      </c>
      <c r="C21" s="75" t="s">
        <v>341</v>
      </c>
      <c r="D21" s="76">
        <v>1</v>
      </c>
      <c r="E21" s="77">
        <v>0.249</v>
      </c>
      <c r="F21" s="77">
        <f t="shared" si="0"/>
        <v>0.249</v>
      </c>
      <c r="G21" s="78">
        <v>0</v>
      </c>
    </row>
    <row r="22" spans="1:7" x14ac:dyDescent="0.25">
      <c r="A22" s="74" t="s">
        <v>386</v>
      </c>
      <c r="B22" s="75" t="s">
        <v>730</v>
      </c>
      <c r="C22" s="75" t="s">
        <v>342</v>
      </c>
      <c r="D22" s="76">
        <v>1</v>
      </c>
      <c r="E22" s="77">
        <v>0.2621</v>
      </c>
      <c r="F22" s="77">
        <f t="shared" si="0"/>
        <v>0.2621</v>
      </c>
      <c r="G22" s="78"/>
    </row>
    <row r="23" spans="1:7" x14ac:dyDescent="0.25">
      <c r="A23" s="74" t="s">
        <v>387</v>
      </c>
      <c r="B23" s="75" t="s">
        <v>50</v>
      </c>
      <c r="C23" s="75" t="s">
        <v>342</v>
      </c>
      <c r="D23" s="76">
        <v>1</v>
      </c>
      <c r="E23" s="77">
        <v>7.8899999999999998E-2</v>
      </c>
      <c r="F23" s="77">
        <f t="shared" si="0"/>
        <v>7.8899999999999998E-2</v>
      </c>
      <c r="G23" s="78">
        <v>2993</v>
      </c>
    </row>
    <row r="24" spans="1:7" x14ac:dyDescent="0.25">
      <c r="A24" s="74" t="s">
        <v>388</v>
      </c>
      <c r="B24" s="75" t="s">
        <v>51</v>
      </c>
      <c r="C24" s="75" t="s">
        <v>342</v>
      </c>
      <c r="D24" s="76">
        <v>1</v>
      </c>
      <c r="E24" s="77">
        <v>0.45</v>
      </c>
      <c r="F24" s="77">
        <f t="shared" si="0"/>
        <v>0.45</v>
      </c>
      <c r="G24" s="78">
        <v>1631</v>
      </c>
    </row>
    <row r="25" spans="1:7" x14ac:dyDescent="0.25">
      <c r="A25" s="74" t="s">
        <v>389</v>
      </c>
      <c r="B25" s="75" t="s">
        <v>52</v>
      </c>
      <c r="C25" s="75" t="s">
        <v>341</v>
      </c>
      <c r="D25" s="76">
        <v>1</v>
      </c>
      <c r="E25" s="77">
        <v>0.49359999999999998</v>
      </c>
      <c r="F25" s="77">
        <f t="shared" si="0"/>
        <v>0.49359999999999998</v>
      </c>
      <c r="G25" s="78">
        <v>25</v>
      </c>
    </row>
    <row r="26" spans="1:7" x14ac:dyDescent="0.25">
      <c r="A26" s="74" t="s">
        <v>390</v>
      </c>
      <c r="B26" s="75" t="s">
        <v>53</v>
      </c>
      <c r="C26" s="75" t="s">
        <v>341</v>
      </c>
      <c r="D26" s="76">
        <v>1</v>
      </c>
      <c r="E26" s="77">
        <v>0.39700000000000002</v>
      </c>
      <c r="F26" s="77">
        <f t="shared" si="0"/>
        <v>0.39700000000000002</v>
      </c>
      <c r="G26" s="78">
        <v>21644</v>
      </c>
    </row>
    <row r="27" spans="1:7" x14ac:dyDescent="0.25">
      <c r="A27" s="74" t="s">
        <v>391</v>
      </c>
      <c r="B27" s="75" t="s">
        <v>55</v>
      </c>
      <c r="C27" s="75" t="s">
        <v>341</v>
      </c>
      <c r="D27" s="76">
        <v>1</v>
      </c>
      <c r="E27" s="77">
        <v>0.78380000000000005</v>
      </c>
      <c r="F27" s="77">
        <f t="shared" si="0"/>
        <v>0.78380000000000005</v>
      </c>
      <c r="G27" s="78">
        <v>0</v>
      </c>
    </row>
    <row r="28" spans="1:7" x14ac:dyDescent="0.25">
      <c r="A28" s="74" t="s">
        <v>392</v>
      </c>
      <c r="B28" s="75" t="s">
        <v>54</v>
      </c>
      <c r="C28" s="75" t="s">
        <v>342</v>
      </c>
      <c r="D28" s="76">
        <v>1</v>
      </c>
      <c r="E28" s="77">
        <v>0.52100000000000002</v>
      </c>
      <c r="F28" s="77">
        <f t="shared" si="0"/>
        <v>0.52100000000000002</v>
      </c>
      <c r="G28" s="78">
        <v>580</v>
      </c>
    </row>
    <row r="29" spans="1:7" x14ac:dyDescent="0.25">
      <c r="A29" s="74" t="s">
        <v>393</v>
      </c>
      <c r="B29" s="75" t="s">
        <v>56</v>
      </c>
      <c r="C29" s="75" t="s">
        <v>343</v>
      </c>
      <c r="D29" s="76">
        <v>1</v>
      </c>
      <c r="E29" s="77">
        <v>0.75090000000000001</v>
      </c>
      <c r="F29" s="77">
        <f t="shared" si="0"/>
        <v>0.75090000000000001</v>
      </c>
      <c r="G29" s="78">
        <v>11452</v>
      </c>
    </row>
    <row r="30" spans="1:7" x14ac:dyDescent="0.25">
      <c r="A30" s="74" t="s">
        <v>394</v>
      </c>
      <c r="B30" s="75" t="s">
        <v>57</v>
      </c>
      <c r="C30" s="75" t="s">
        <v>342</v>
      </c>
      <c r="D30" s="76">
        <v>1</v>
      </c>
      <c r="E30" s="77">
        <v>0.14660000000000001</v>
      </c>
      <c r="F30" s="77">
        <f t="shared" si="0"/>
        <v>0.14660000000000001</v>
      </c>
      <c r="G30" s="78">
        <v>8011</v>
      </c>
    </row>
    <row r="31" spans="1:7" x14ac:dyDescent="0.25">
      <c r="A31" s="74" t="s">
        <v>395</v>
      </c>
      <c r="B31" s="75" t="s">
        <v>58</v>
      </c>
      <c r="C31" s="75" t="s">
        <v>342</v>
      </c>
      <c r="D31" s="76">
        <v>1</v>
      </c>
      <c r="E31" s="77">
        <v>0.12989999999999999</v>
      </c>
      <c r="F31" s="77">
        <f t="shared" si="0"/>
        <v>0.12989999999999999</v>
      </c>
      <c r="G31" s="78">
        <v>0</v>
      </c>
    </row>
    <row r="32" spans="1:7" x14ac:dyDescent="0.25">
      <c r="A32" s="74" t="s">
        <v>396</v>
      </c>
      <c r="B32" s="75" t="s">
        <v>817</v>
      </c>
      <c r="C32" s="75" t="s">
        <v>335</v>
      </c>
      <c r="D32" s="76">
        <v>1</v>
      </c>
      <c r="E32" s="77">
        <v>2.4617</v>
      </c>
      <c r="F32" s="77">
        <f t="shared" si="0"/>
        <v>2.4617</v>
      </c>
      <c r="G32" s="78"/>
    </row>
    <row r="33" spans="1:7" x14ac:dyDescent="0.25">
      <c r="A33" s="74" t="s">
        <v>397</v>
      </c>
      <c r="B33" s="75" t="s">
        <v>59</v>
      </c>
      <c r="C33" s="75" t="s">
        <v>342</v>
      </c>
      <c r="D33" s="76">
        <v>1</v>
      </c>
      <c r="E33" s="77">
        <v>1.0125999999999999</v>
      </c>
      <c r="F33" s="77">
        <f t="shared" si="0"/>
        <v>1.0125999999999999</v>
      </c>
      <c r="G33" s="78">
        <v>14</v>
      </c>
    </row>
    <row r="34" spans="1:7" x14ac:dyDescent="0.25">
      <c r="A34" s="74" t="s">
        <v>398</v>
      </c>
      <c r="B34" s="75" t="s">
        <v>60</v>
      </c>
      <c r="C34" s="75" t="s">
        <v>342</v>
      </c>
      <c r="D34" s="76">
        <v>1</v>
      </c>
      <c r="E34" s="77">
        <v>0.20369999999999999</v>
      </c>
      <c r="F34" s="77">
        <f t="shared" si="0"/>
        <v>0.20369999999999999</v>
      </c>
      <c r="G34" s="78">
        <v>0</v>
      </c>
    </row>
    <row r="35" spans="1:7" x14ac:dyDescent="0.25">
      <c r="A35" s="74" t="s">
        <v>399</v>
      </c>
      <c r="B35" s="75" t="s">
        <v>88</v>
      </c>
      <c r="C35" s="75" t="s">
        <v>343</v>
      </c>
      <c r="D35" s="76">
        <v>1</v>
      </c>
      <c r="E35" s="77">
        <v>8.2799999999999999E-2</v>
      </c>
      <c r="F35" s="77">
        <f t="shared" si="0"/>
        <v>8.2799999999999999E-2</v>
      </c>
      <c r="G35" s="78">
        <v>129079</v>
      </c>
    </row>
    <row r="36" spans="1:7" x14ac:dyDescent="0.25">
      <c r="A36" s="74" t="s">
        <v>400</v>
      </c>
      <c r="B36" s="75" t="s">
        <v>61</v>
      </c>
      <c r="C36" s="75" t="s">
        <v>342</v>
      </c>
      <c r="D36" s="76">
        <v>1</v>
      </c>
      <c r="E36" s="77">
        <v>0.81410000000000005</v>
      </c>
      <c r="F36" s="77">
        <f t="shared" si="0"/>
        <v>0.81410000000000005</v>
      </c>
      <c r="G36" s="78">
        <v>5320</v>
      </c>
    </row>
    <row r="37" spans="1:7" x14ac:dyDescent="0.25">
      <c r="A37" s="74" t="s">
        <v>401</v>
      </c>
      <c r="B37" s="75" t="s">
        <v>62</v>
      </c>
      <c r="C37" s="75" t="s">
        <v>342</v>
      </c>
      <c r="D37" s="76">
        <v>1</v>
      </c>
      <c r="E37" s="77">
        <v>0.62019999999999997</v>
      </c>
      <c r="F37" s="77">
        <f t="shared" si="0"/>
        <v>0.62019999999999997</v>
      </c>
      <c r="G37" s="78">
        <v>0</v>
      </c>
    </row>
    <row r="38" spans="1:7" x14ac:dyDescent="0.25">
      <c r="A38" s="74" t="s">
        <v>402</v>
      </c>
      <c r="B38" s="75" t="s">
        <v>63</v>
      </c>
      <c r="C38" s="75" t="s">
        <v>342</v>
      </c>
      <c r="D38" s="76">
        <v>1</v>
      </c>
      <c r="E38" s="77">
        <v>0.1893</v>
      </c>
      <c r="F38" s="77">
        <f t="shared" si="0"/>
        <v>0.1893</v>
      </c>
      <c r="G38" s="78">
        <v>2320</v>
      </c>
    </row>
    <row r="39" spans="1:7" x14ac:dyDescent="0.25">
      <c r="A39" s="74" t="s">
        <v>403</v>
      </c>
      <c r="B39" s="75" t="s">
        <v>64</v>
      </c>
      <c r="C39" s="75" t="s">
        <v>342</v>
      </c>
      <c r="D39" s="76">
        <v>1</v>
      </c>
      <c r="E39" s="77">
        <v>0.1547</v>
      </c>
      <c r="F39" s="77">
        <f t="shared" si="0"/>
        <v>0.1547</v>
      </c>
      <c r="G39" s="78">
        <v>15807</v>
      </c>
    </row>
    <row r="40" spans="1:7" x14ac:dyDescent="0.25">
      <c r="A40" s="74" t="s">
        <v>404</v>
      </c>
      <c r="B40" s="75" t="s">
        <v>65</v>
      </c>
      <c r="C40" s="75" t="s">
        <v>342</v>
      </c>
      <c r="D40" s="76">
        <v>1</v>
      </c>
      <c r="E40" s="77">
        <v>1.2563</v>
      </c>
      <c r="F40" s="77">
        <f t="shared" si="0"/>
        <v>1.2563</v>
      </c>
      <c r="G40" s="78">
        <v>0</v>
      </c>
    </row>
    <row r="41" spans="1:7" x14ac:dyDescent="0.25">
      <c r="A41" s="74" t="s">
        <v>405</v>
      </c>
      <c r="B41" s="75" t="s">
        <v>66</v>
      </c>
      <c r="C41" s="75" t="s">
        <v>341</v>
      </c>
      <c r="D41" s="76">
        <v>1</v>
      </c>
      <c r="E41" s="77">
        <v>0.3831</v>
      </c>
      <c r="F41" s="77">
        <f t="shared" si="0"/>
        <v>0.3831</v>
      </c>
      <c r="G41" s="78">
        <v>5975</v>
      </c>
    </row>
    <row r="42" spans="1:7" x14ac:dyDescent="0.25">
      <c r="A42" s="74" t="s">
        <v>406</v>
      </c>
      <c r="B42" s="75" t="s">
        <v>67</v>
      </c>
      <c r="C42" s="75" t="s">
        <v>342</v>
      </c>
      <c r="D42" s="76">
        <v>1</v>
      </c>
      <c r="E42" s="77">
        <v>0.44309999999999999</v>
      </c>
      <c r="F42" s="77">
        <f t="shared" si="0"/>
        <v>0.44309999999999999</v>
      </c>
      <c r="G42" s="78">
        <v>7543</v>
      </c>
    </row>
    <row r="43" spans="1:7" x14ac:dyDescent="0.25">
      <c r="A43" s="74" t="s">
        <v>407</v>
      </c>
      <c r="B43" s="75" t="s">
        <v>829</v>
      </c>
      <c r="C43" s="75" t="s">
        <v>341</v>
      </c>
      <c r="D43" s="76">
        <v>1</v>
      </c>
      <c r="E43" s="77">
        <v>13.410299999999999</v>
      </c>
      <c r="F43" s="77">
        <f t="shared" si="0"/>
        <v>13.410299999999999</v>
      </c>
      <c r="G43" s="78"/>
    </row>
    <row r="44" spans="1:7" x14ac:dyDescent="0.25">
      <c r="A44" s="74" t="s">
        <v>408</v>
      </c>
      <c r="B44" s="75" t="s">
        <v>68</v>
      </c>
      <c r="C44" s="75" t="s">
        <v>341</v>
      </c>
      <c r="D44" s="76">
        <v>1</v>
      </c>
      <c r="E44" s="77">
        <v>1.7755000000000001</v>
      </c>
      <c r="F44" s="77">
        <f t="shared" si="0"/>
        <v>1.7755000000000001</v>
      </c>
      <c r="G44" s="78">
        <v>1283</v>
      </c>
    </row>
    <row r="45" spans="1:7" x14ac:dyDescent="0.25">
      <c r="A45" s="74" t="s">
        <v>409</v>
      </c>
      <c r="B45" s="75" t="s">
        <v>69</v>
      </c>
      <c r="C45" s="75" t="s">
        <v>342</v>
      </c>
      <c r="D45" s="76">
        <v>1</v>
      </c>
      <c r="E45" s="77">
        <v>0.1457</v>
      </c>
      <c r="F45" s="77">
        <f t="shared" si="0"/>
        <v>0.1457</v>
      </c>
      <c r="G45" s="78">
        <v>0</v>
      </c>
    </row>
    <row r="46" spans="1:7" x14ac:dyDescent="0.25">
      <c r="A46" s="74" t="s">
        <v>410</v>
      </c>
      <c r="B46" s="75" t="s">
        <v>70</v>
      </c>
      <c r="C46" s="75" t="s">
        <v>341</v>
      </c>
      <c r="D46" s="76">
        <v>1</v>
      </c>
      <c r="E46" s="77">
        <v>1.7432000000000001</v>
      </c>
      <c r="F46" s="77">
        <f t="shared" si="0"/>
        <v>1.7432000000000001</v>
      </c>
      <c r="G46" s="78">
        <v>194</v>
      </c>
    </row>
    <row r="47" spans="1:7" x14ac:dyDescent="0.25">
      <c r="A47" s="74" t="s">
        <v>411</v>
      </c>
      <c r="B47" s="75" t="s">
        <v>71</v>
      </c>
      <c r="C47" s="75" t="s">
        <v>341</v>
      </c>
      <c r="D47" s="76">
        <v>1</v>
      </c>
      <c r="E47" s="77">
        <v>0.82930000000000004</v>
      </c>
      <c r="F47" s="77">
        <f t="shared" si="0"/>
        <v>0.82930000000000004</v>
      </c>
      <c r="G47" s="78">
        <v>466</v>
      </c>
    </row>
    <row r="48" spans="1:7" x14ac:dyDescent="0.25">
      <c r="A48" s="74" t="s">
        <v>412</v>
      </c>
      <c r="B48" s="75" t="s">
        <v>72</v>
      </c>
      <c r="C48" s="75" t="s">
        <v>341</v>
      </c>
      <c r="D48" s="76">
        <v>1</v>
      </c>
      <c r="E48" s="77">
        <v>0.55469999999999997</v>
      </c>
      <c r="F48" s="77">
        <f t="shared" si="0"/>
        <v>0.55469999999999997</v>
      </c>
      <c r="G48" s="78">
        <v>59</v>
      </c>
    </row>
    <row r="49" spans="1:7" x14ac:dyDescent="0.25">
      <c r="A49" s="74" t="s">
        <v>413</v>
      </c>
      <c r="B49" s="75" t="s">
        <v>837</v>
      </c>
      <c r="C49" s="75" t="s">
        <v>342</v>
      </c>
      <c r="D49" s="76">
        <v>1</v>
      </c>
      <c r="E49" s="77">
        <v>0.17349999999999999</v>
      </c>
      <c r="F49" s="77">
        <f t="shared" si="0"/>
        <v>0.17349999999999999</v>
      </c>
      <c r="G49" s="78"/>
    </row>
    <row r="50" spans="1:7" x14ac:dyDescent="0.25">
      <c r="A50" s="74" t="s">
        <v>414</v>
      </c>
      <c r="B50" s="75" t="s">
        <v>73</v>
      </c>
      <c r="C50" s="75" t="s">
        <v>343</v>
      </c>
      <c r="D50" s="76">
        <v>1</v>
      </c>
      <c r="E50" s="77">
        <v>0.66639999999999999</v>
      </c>
      <c r="F50" s="77">
        <f t="shared" si="0"/>
        <v>0.66639999999999999</v>
      </c>
      <c r="G50" s="78">
        <v>6407</v>
      </c>
    </row>
    <row r="51" spans="1:7" x14ac:dyDescent="0.25">
      <c r="A51" s="74" t="s">
        <v>415</v>
      </c>
      <c r="B51" s="75" t="s">
        <v>74</v>
      </c>
      <c r="C51" s="75" t="s">
        <v>342</v>
      </c>
      <c r="D51" s="76">
        <v>1</v>
      </c>
      <c r="E51" s="77">
        <v>0.26079999999999998</v>
      </c>
      <c r="F51" s="77">
        <f t="shared" si="0"/>
        <v>0.26079999999999998</v>
      </c>
      <c r="G51" s="78">
        <v>0</v>
      </c>
    </row>
    <row r="52" spans="1:7" x14ac:dyDescent="0.25">
      <c r="A52" s="74" t="s">
        <v>416</v>
      </c>
      <c r="B52" s="75" t="s">
        <v>75</v>
      </c>
      <c r="C52" s="75" t="s">
        <v>342</v>
      </c>
      <c r="D52" s="76">
        <v>1</v>
      </c>
      <c r="E52" s="77">
        <v>0.13700000000000001</v>
      </c>
      <c r="F52" s="77">
        <f t="shared" si="0"/>
        <v>0.13700000000000001</v>
      </c>
      <c r="G52" s="78">
        <v>7630</v>
      </c>
    </row>
    <row r="53" spans="1:7" x14ac:dyDescent="0.25">
      <c r="A53" s="74" t="s">
        <v>417</v>
      </c>
      <c r="B53" s="75" t="s">
        <v>841</v>
      </c>
      <c r="C53" s="75" t="s">
        <v>335</v>
      </c>
      <c r="D53" s="76">
        <v>1</v>
      </c>
      <c r="E53" s="77">
        <v>0.1305</v>
      </c>
      <c r="F53" s="77">
        <f t="shared" si="0"/>
        <v>0.1305</v>
      </c>
      <c r="G53" s="78"/>
    </row>
    <row r="54" spans="1:7" x14ac:dyDescent="0.25">
      <c r="A54" s="74" t="s">
        <v>418</v>
      </c>
      <c r="B54" s="75" t="s">
        <v>76</v>
      </c>
      <c r="C54" s="75" t="s">
        <v>343</v>
      </c>
      <c r="D54" s="76">
        <v>1</v>
      </c>
      <c r="E54" s="77">
        <v>1.3687</v>
      </c>
      <c r="F54" s="77">
        <f t="shared" si="0"/>
        <v>1.3687</v>
      </c>
      <c r="G54" s="78">
        <v>63</v>
      </c>
    </row>
    <row r="55" spans="1:7" x14ac:dyDescent="0.25">
      <c r="A55" s="74" t="s">
        <v>419</v>
      </c>
      <c r="B55" s="75" t="s">
        <v>77</v>
      </c>
      <c r="C55" s="75" t="s">
        <v>341</v>
      </c>
      <c r="D55" s="76">
        <v>1</v>
      </c>
      <c r="E55" s="77">
        <v>0.67279999999999995</v>
      </c>
      <c r="F55" s="77">
        <f t="shared" si="0"/>
        <v>0.67279999999999995</v>
      </c>
      <c r="G55" s="78">
        <v>0</v>
      </c>
    </row>
    <row r="56" spans="1:7" x14ac:dyDescent="0.25">
      <c r="A56" s="74" t="s">
        <v>420</v>
      </c>
      <c r="B56" s="75" t="s">
        <v>78</v>
      </c>
      <c r="C56" s="75" t="s">
        <v>341</v>
      </c>
      <c r="D56" s="76">
        <v>1</v>
      </c>
      <c r="E56" s="77">
        <v>0.22409999999999999</v>
      </c>
      <c r="F56" s="77">
        <f t="shared" si="0"/>
        <v>0.22409999999999999</v>
      </c>
      <c r="G56" s="78">
        <v>0</v>
      </c>
    </row>
    <row r="57" spans="1:7" x14ac:dyDescent="0.25">
      <c r="A57" s="74" t="s">
        <v>421</v>
      </c>
      <c r="B57" s="75" t="s">
        <v>79</v>
      </c>
      <c r="C57" s="75" t="s">
        <v>341</v>
      </c>
      <c r="D57" s="76">
        <v>1</v>
      </c>
      <c r="E57" s="77">
        <v>0.43680000000000002</v>
      </c>
      <c r="F57" s="77">
        <f t="shared" si="0"/>
        <v>0.43680000000000002</v>
      </c>
      <c r="G57" s="78">
        <v>0</v>
      </c>
    </row>
    <row r="58" spans="1:7" x14ac:dyDescent="0.25">
      <c r="A58" s="74" t="s">
        <v>379</v>
      </c>
      <c r="B58" s="75" t="s">
        <v>80</v>
      </c>
      <c r="C58" s="75" t="s">
        <v>342</v>
      </c>
      <c r="D58" s="76">
        <v>1</v>
      </c>
      <c r="E58" s="77">
        <v>0.73209999999999997</v>
      </c>
      <c r="F58" s="77">
        <f t="shared" si="0"/>
        <v>0.73209999999999997</v>
      </c>
      <c r="G58" s="78">
        <v>2750</v>
      </c>
    </row>
    <row r="59" spans="1:7" x14ac:dyDescent="0.25">
      <c r="A59" s="74" t="s">
        <v>422</v>
      </c>
      <c r="B59" s="75" t="s">
        <v>81</v>
      </c>
      <c r="C59" s="75" t="s">
        <v>342</v>
      </c>
      <c r="D59" s="76">
        <v>1</v>
      </c>
      <c r="E59" s="77">
        <v>0.66959999999999997</v>
      </c>
      <c r="F59" s="77">
        <f t="shared" si="0"/>
        <v>0.66959999999999997</v>
      </c>
      <c r="G59" s="78">
        <v>0</v>
      </c>
    </row>
    <row r="60" spans="1:7" x14ac:dyDescent="0.25">
      <c r="A60" s="74" t="s">
        <v>423</v>
      </c>
      <c r="B60" s="75" t="s">
        <v>82</v>
      </c>
      <c r="C60" s="75" t="s">
        <v>342</v>
      </c>
      <c r="D60" s="76">
        <v>1</v>
      </c>
      <c r="E60" s="77">
        <v>0.35399999999999998</v>
      </c>
      <c r="F60" s="77">
        <f t="shared" si="0"/>
        <v>0.35399999999999998</v>
      </c>
      <c r="G60" s="78">
        <v>0</v>
      </c>
    </row>
    <row r="61" spans="1:7" x14ac:dyDescent="0.25">
      <c r="A61" s="74" t="s">
        <v>424</v>
      </c>
      <c r="B61" s="75" t="s">
        <v>83</v>
      </c>
      <c r="C61" s="75" t="s">
        <v>342</v>
      </c>
      <c r="D61" s="76">
        <v>1</v>
      </c>
      <c r="E61" s="77">
        <v>0.25600000000000001</v>
      </c>
      <c r="F61" s="77">
        <f t="shared" si="0"/>
        <v>0.25600000000000001</v>
      </c>
      <c r="G61" s="78">
        <v>14195</v>
      </c>
    </row>
    <row r="62" spans="1:7" x14ac:dyDescent="0.25">
      <c r="A62" s="74" t="s">
        <v>425</v>
      </c>
      <c r="B62" s="75" t="s">
        <v>84</v>
      </c>
      <c r="C62" s="75" t="s">
        <v>342</v>
      </c>
      <c r="D62" s="76">
        <v>1</v>
      </c>
      <c r="E62" s="77">
        <v>0.24410000000000001</v>
      </c>
      <c r="F62" s="77">
        <f t="shared" si="0"/>
        <v>0.24410000000000001</v>
      </c>
      <c r="G62" s="78">
        <v>11542</v>
      </c>
    </row>
    <row r="63" spans="1:7" x14ac:dyDescent="0.25">
      <c r="A63" s="74" t="s">
        <v>426</v>
      </c>
      <c r="B63" s="75" t="s">
        <v>850</v>
      </c>
      <c r="C63" s="75" t="s">
        <v>343</v>
      </c>
      <c r="D63" s="76">
        <v>1</v>
      </c>
      <c r="E63" s="77">
        <v>2.0444</v>
      </c>
      <c r="F63" s="77">
        <f t="shared" si="0"/>
        <v>2.0444</v>
      </c>
      <c r="G63" s="78"/>
    </row>
    <row r="64" spans="1:7" x14ac:dyDescent="0.25">
      <c r="A64" s="74" t="s">
        <v>427</v>
      </c>
      <c r="B64" s="75" t="s">
        <v>85</v>
      </c>
      <c r="C64" s="75" t="s">
        <v>342</v>
      </c>
      <c r="D64" s="76">
        <v>1</v>
      </c>
      <c r="E64" s="77">
        <v>0.1734</v>
      </c>
      <c r="F64" s="77">
        <f t="shared" si="0"/>
        <v>0.1734</v>
      </c>
      <c r="G64" s="78">
        <v>0</v>
      </c>
    </row>
    <row r="65" spans="1:7" x14ac:dyDescent="0.25">
      <c r="A65" s="74" t="s">
        <v>428</v>
      </c>
      <c r="B65" s="75" t="s">
        <v>86</v>
      </c>
      <c r="C65" s="75" t="s">
        <v>342</v>
      </c>
      <c r="D65" s="76">
        <v>1</v>
      </c>
      <c r="E65" s="77">
        <v>0.1792</v>
      </c>
      <c r="F65" s="77">
        <f t="shared" si="0"/>
        <v>0.1792</v>
      </c>
      <c r="G65" s="78">
        <v>14014</v>
      </c>
    </row>
    <row r="66" spans="1:7" x14ac:dyDescent="0.25">
      <c r="A66" s="74" t="s">
        <v>429</v>
      </c>
      <c r="B66" s="75" t="s">
        <v>87</v>
      </c>
      <c r="C66" s="75" t="s">
        <v>342</v>
      </c>
      <c r="D66" s="76">
        <v>1</v>
      </c>
      <c r="E66" s="77">
        <v>0.23180000000000001</v>
      </c>
      <c r="F66" s="77">
        <f t="shared" si="0"/>
        <v>0.23180000000000001</v>
      </c>
      <c r="G66" s="78">
        <v>0</v>
      </c>
    </row>
    <row r="67" spans="1:7" x14ac:dyDescent="0.25">
      <c r="A67" s="10"/>
      <c r="B67" s="10"/>
      <c r="C67" s="9"/>
      <c r="D67" s="9"/>
      <c r="E67" s="9"/>
      <c r="F67" s="9"/>
      <c r="G67" s="78"/>
    </row>
    <row r="68" spans="1:7" s="72" customFormat="1" ht="12.75" x14ac:dyDescent="0.2">
      <c r="A68" s="3" t="s">
        <v>38</v>
      </c>
      <c r="B68" s="125" t="s">
        <v>336</v>
      </c>
      <c r="C68" s="125"/>
      <c r="D68" s="125"/>
      <c r="E68" s="125"/>
      <c r="F68" s="125"/>
    </row>
    <row r="69" spans="1:7" s="72" customFormat="1" ht="12.75" x14ac:dyDescent="0.2">
      <c r="A69" s="5"/>
      <c r="B69" s="7"/>
      <c r="C69" s="7"/>
      <c r="D69" s="7"/>
    </row>
    <row r="70" spans="1:7" x14ac:dyDescent="0.25">
      <c r="A70" s="74" t="s">
        <v>430</v>
      </c>
      <c r="B70" s="75" t="s">
        <v>46</v>
      </c>
      <c r="C70" s="75" t="s">
        <v>344</v>
      </c>
      <c r="D70" s="76">
        <v>1</v>
      </c>
      <c r="E70" s="77">
        <v>1.6691</v>
      </c>
      <c r="F70" s="77">
        <f t="shared" ref="F70:F78" si="1">+D70*E70</f>
        <v>1.6691</v>
      </c>
      <c r="G70" s="78">
        <v>25513</v>
      </c>
    </row>
    <row r="71" spans="1:7" x14ac:dyDescent="0.25">
      <c r="A71" s="74" t="s">
        <v>431</v>
      </c>
      <c r="B71" s="75" t="s">
        <v>739</v>
      </c>
      <c r="C71" s="75" t="s">
        <v>344</v>
      </c>
      <c r="D71" s="76">
        <v>1</v>
      </c>
      <c r="E71" s="77">
        <v>8.2239000000000004</v>
      </c>
      <c r="F71" s="77">
        <f t="shared" si="1"/>
        <v>8.2239000000000004</v>
      </c>
      <c r="G71" s="78"/>
    </row>
    <row r="72" spans="1:7" x14ac:dyDescent="0.25">
      <c r="A72" s="74" t="s">
        <v>432</v>
      </c>
      <c r="B72" s="75" t="s">
        <v>39</v>
      </c>
      <c r="C72" s="75" t="s">
        <v>344</v>
      </c>
      <c r="D72" s="76">
        <v>1</v>
      </c>
      <c r="E72" s="77">
        <v>1.6871</v>
      </c>
      <c r="F72" s="77">
        <f t="shared" si="1"/>
        <v>1.6871</v>
      </c>
      <c r="G72" s="78">
        <v>0</v>
      </c>
    </row>
    <row r="73" spans="1:7" x14ac:dyDescent="0.25">
      <c r="A73" s="74" t="s">
        <v>433</v>
      </c>
      <c r="B73" s="75" t="s">
        <v>41</v>
      </c>
      <c r="C73" s="75" t="s">
        <v>344</v>
      </c>
      <c r="D73" s="76">
        <v>1</v>
      </c>
      <c r="E73" s="77">
        <v>0</v>
      </c>
      <c r="F73" s="77">
        <f t="shared" si="1"/>
        <v>0</v>
      </c>
      <c r="G73" s="78">
        <v>2217</v>
      </c>
    </row>
    <row r="74" spans="1:7" x14ac:dyDescent="0.25">
      <c r="A74" s="74" t="s">
        <v>434</v>
      </c>
      <c r="B74" s="75" t="s">
        <v>40</v>
      </c>
      <c r="C74" s="75" t="s">
        <v>344</v>
      </c>
      <c r="D74" s="76">
        <v>1</v>
      </c>
      <c r="E74" s="77">
        <v>2.3260000000000001</v>
      </c>
      <c r="F74" s="77">
        <f t="shared" si="1"/>
        <v>2.3260000000000001</v>
      </c>
      <c r="G74" s="78">
        <v>14188</v>
      </c>
    </row>
    <row r="75" spans="1:7" x14ac:dyDescent="0.25">
      <c r="A75" s="74" t="s">
        <v>435</v>
      </c>
      <c r="B75" s="75" t="s">
        <v>42</v>
      </c>
      <c r="C75" s="75" t="s">
        <v>344</v>
      </c>
      <c r="D75" s="76">
        <v>1</v>
      </c>
      <c r="E75" s="77">
        <v>7.2243000000000004</v>
      </c>
      <c r="F75" s="77">
        <f t="shared" si="1"/>
        <v>7.2243000000000004</v>
      </c>
      <c r="G75" s="78">
        <v>0</v>
      </c>
    </row>
    <row r="76" spans="1:7" x14ac:dyDescent="0.25">
      <c r="A76" s="74" t="s">
        <v>436</v>
      </c>
      <c r="B76" s="75" t="s">
        <v>44</v>
      </c>
      <c r="C76" s="75" t="s">
        <v>344</v>
      </c>
      <c r="D76" s="76">
        <v>1</v>
      </c>
      <c r="E76" s="77">
        <v>0</v>
      </c>
      <c r="F76" s="77">
        <f t="shared" si="1"/>
        <v>0</v>
      </c>
      <c r="G76" s="78">
        <v>199</v>
      </c>
    </row>
    <row r="77" spans="1:7" x14ac:dyDescent="0.25">
      <c r="A77" s="74" t="s">
        <v>437</v>
      </c>
      <c r="B77" s="75" t="s">
        <v>45</v>
      </c>
      <c r="C77" s="75" t="s">
        <v>344</v>
      </c>
      <c r="D77" s="76">
        <v>1</v>
      </c>
      <c r="E77" s="77">
        <v>0</v>
      </c>
      <c r="F77" s="77">
        <f t="shared" si="1"/>
        <v>0</v>
      </c>
      <c r="G77" s="78">
        <v>1447</v>
      </c>
    </row>
    <row r="78" spans="1:7" x14ac:dyDescent="0.25">
      <c r="A78" s="74" t="s">
        <v>438</v>
      </c>
      <c r="B78" s="75" t="s">
        <v>43</v>
      </c>
      <c r="C78" s="75" t="s">
        <v>344</v>
      </c>
      <c r="D78" s="76">
        <v>1</v>
      </c>
      <c r="E78" s="77">
        <v>2.1315</v>
      </c>
      <c r="F78" s="77">
        <f t="shared" si="1"/>
        <v>2.1315</v>
      </c>
      <c r="G78" s="78">
        <v>13623</v>
      </c>
    </row>
    <row r="79" spans="1:7" x14ac:dyDescent="0.25">
      <c r="A79" s="10"/>
      <c r="B79" s="10"/>
      <c r="C79" s="9"/>
      <c r="D79" s="9"/>
      <c r="E79" s="9"/>
      <c r="F79" s="9"/>
    </row>
    <row r="80" spans="1:7" s="72" customFormat="1" ht="12.75" x14ac:dyDescent="0.2">
      <c r="A80" s="3" t="s">
        <v>89</v>
      </c>
      <c r="B80" s="125" t="s">
        <v>337</v>
      </c>
      <c r="C80" s="125"/>
      <c r="D80" s="125"/>
      <c r="E80" s="125"/>
      <c r="F80" s="125"/>
    </row>
    <row r="81" spans="1:7" x14ac:dyDescent="0.25">
      <c r="A81" s="5"/>
      <c r="B81" s="7"/>
      <c r="C81" s="7"/>
      <c r="D81" s="7"/>
      <c r="E81" s="72"/>
      <c r="F81" s="72"/>
    </row>
    <row r="82" spans="1:7" x14ac:dyDescent="0.25">
      <c r="A82" s="74" t="s">
        <v>439</v>
      </c>
      <c r="B82" s="75" t="s">
        <v>91</v>
      </c>
      <c r="C82" s="75" t="s">
        <v>339</v>
      </c>
      <c r="D82" s="76">
        <v>100</v>
      </c>
      <c r="E82" s="77">
        <v>9.1000000000000004E-3</v>
      </c>
      <c r="F82" s="77">
        <f t="shared" ref="F82:F118" si="2">+D82*E82</f>
        <v>0.91</v>
      </c>
      <c r="G82" s="78">
        <v>0</v>
      </c>
    </row>
    <row r="83" spans="1:7" x14ac:dyDescent="0.25">
      <c r="A83" s="74" t="s">
        <v>440</v>
      </c>
      <c r="B83" s="75" t="s">
        <v>90</v>
      </c>
      <c r="C83" s="75" t="s">
        <v>340</v>
      </c>
      <c r="D83" s="76">
        <v>1000</v>
      </c>
      <c r="E83" s="77">
        <v>1.41E-2</v>
      </c>
      <c r="F83" s="77">
        <f t="shared" si="2"/>
        <v>14.1</v>
      </c>
      <c r="G83" s="78">
        <v>0</v>
      </c>
    </row>
    <row r="84" spans="1:7" x14ac:dyDescent="0.25">
      <c r="A84" s="74" t="s">
        <v>380</v>
      </c>
      <c r="B84" s="75" t="s">
        <v>98</v>
      </c>
      <c r="C84" s="75" t="s">
        <v>340</v>
      </c>
      <c r="D84" s="76">
        <v>1000</v>
      </c>
      <c r="E84" s="77">
        <v>1.78E-2</v>
      </c>
      <c r="F84" s="77">
        <f t="shared" si="2"/>
        <v>17.8</v>
      </c>
      <c r="G84" s="78">
        <v>28000</v>
      </c>
    </row>
    <row r="85" spans="1:7" x14ac:dyDescent="0.25">
      <c r="A85" s="74" t="s">
        <v>441</v>
      </c>
      <c r="B85" s="75" t="s">
        <v>118</v>
      </c>
      <c r="C85" s="75" t="s">
        <v>340</v>
      </c>
      <c r="D85" s="76">
        <v>1000</v>
      </c>
      <c r="E85" s="77">
        <v>0</v>
      </c>
      <c r="F85" s="77">
        <f t="shared" si="2"/>
        <v>0</v>
      </c>
      <c r="G85" s="78">
        <v>0</v>
      </c>
    </row>
    <row r="86" spans="1:7" x14ac:dyDescent="0.25">
      <c r="A86" s="74" t="s">
        <v>442</v>
      </c>
      <c r="B86" s="75" t="s">
        <v>117</v>
      </c>
      <c r="C86" s="75" t="s">
        <v>340</v>
      </c>
      <c r="D86" s="76">
        <v>100</v>
      </c>
      <c r="E86" s="77">
        <v>6.3E-3</v>
      </c>
      <c r="F86" s="77">
        <f t="shared" si="2"/>
        <v>0.63</v>
      </c>
      <c r="G86" s="78">
        <v>192000</v>
      </c>
    </row>
    <row r="87" spans="1:7" x14ac:dyDescent="0.25">
      <c r="A87" s="74" t="s">
        <v>443</v>
      </c>
      <c r="B87" s="75" t="s">
        <v>139</v>
      </c>
      <c r="C87" s="75" t="s">
        <v>340</v>
      </c>
      <c r="D87" s="76">
        <v>1000</v>
      </c>
      <c r="E87" s="77">
        <v>6.6699999999999995E-2</v>
      </c>
      <c r="F87" s="77">
        <f t="shared" si="2"/>
        <v>66.699999999999989</v>
      </c>
      <c r="G87" s="78">
        <v>0</v>
      </c>
    </row>
    <row r="88" spans="1:7" x14ac:dyDescent="0.25">
      <c r="A88" s="74" t="s">
        <v>444</v>
      </c>
      <c r="B88" s="75" t="s">
        <v>92</v>
      </c>
      <c r="C88" s="75" t="s">
        <v>340</v>
      </c>
      <c r="D88" s="76">
        <v>1000</v>
      </c>
      <c r="E88" s="77">
        <v>1.01E-2</v>
      </c>
      <c r="F88" s="77">
        <f t="shared" si="2"/>
        <v>10.1</v>
      </c>
      <c r="G88" s="78">
        <v>228000</v>
      </c>
    </row>
    <row r="89" spans="1:7" x14ac:dyDescent="0.25">
      <c r="A89" s="74" t="s">
        <v>445</v>
      </c>
      <c r="B89" s="75" t="s">
        <v>758</v>
      </c>
      <c r="C89" s="75" t="s">
        <v>340</v>
      </c>
      <c r="D89" s="76">
        <v>500</v>
      </c>
      <c r="E89" s="77">
        <v>9.9000000000000008E-3</v>
      </c>
      <c r="F89" s="77">
        <f t="shared" si="2"/>
        <v>4.95</v>
      </c>
      <c r="G89" s="78"/>
    </row>
    <row r="90" spans="1:7" x14ac:dyDescent="0.25">
      <c r="A90" s="74" t="s">
        <v>446</v>
      </c>
      <c r="B90" s="75" t="s">
        <v>93</v>
      </c>
      <c r="C90" s="75" t="s">
        <v>343</v>
      </c>
      <c r="D90" s="76">
        <v>1</v>
      </c>
      <c r="E90" s="77">
        <v>0.73809999999999998</v>
      </c>
      <c r="F90" s="77">
        <f t="shared" si="2"/>
        <v>0.73809999999999998</v>
      </c>
      <c r="G90" s="78">
        <v>5557</v>
      </c>
    </row>
    <row r="91" spans="1:7" x14ac:dyDescent="0.25">
      <c r="A91" s="74" t="s">
        <v>447</v>
      </c>
      <c r="B91" s="75" t="s">
        <v>94</v>
      </c>
      <c r="C91" s="75" t="s">
        <v>339</v>
      </c>
      <c r="D91" s="76">
        <v>100</v>
      </c>
      <c r="E91" s="77">
        <v>3.3599999999999998E-2</v>
      </c>
      <c r="F91" s="77">
        <f t="shared" si="2"/>
        <v>3.36</v>
      </c>
      <c r="G91" s="78">
        <v>9000</v>
      </c>
    </row>
    <row r="92" spans="1:7" x14ac:dyDescent="0.25">
      <c r="A92" s="74" t="s">
        <v>448</v>
      </c>
      <c r="B92" s="75" t="s">
        <v>95</v>
      </c>
      <c r="C92" s="75" t="s">
        <v>340</v>
      </c>
      <c r="D92" s="76">
        <v>1000</v>
      </c>
      <c r="E92" s="77">
        <v>2.3300000000000001E-2</v>
      </c>
      <c r="F92" s="77">
        <f t="shared" si="2"/>
        <v>23.3</v>
      </c>
      <c r="G92" s="78">
        <v>901000</v>
      </c>
    </row>
    <row r="93" spans="1:7" x14ac:dyDescent="0.25">
      <c r="A93" s="74" t="s">
        <v>449</v>
      </c>
      <c r="B93" s="75" t="s">
        <v>805</v>
      </c>
      <c r="C93" s="75" t="s">
        <v>335</v>
      </c>
      <c r="D93" s="76">
        <v>1</v>
      </c>
      <c r="E93" s="77">
        <v>0.69350000000000001</v>
      </c>
      <c r="F93" s="77">
        <f t="shared" si="2"/>
        <v>0.69350000000000001</v>
      </c>
      <c r="G93" s="78"/>
    </row>
    <row r="94" spans="1:7" x14ac:dyDescent="0.25">
      <c r="A94" s="74" t="s">
        <v>450</v>
      </c>
      <c r="B94" s="75" t="s">
        <v>97</v>
      </c>
      <c r="C94" s="75" t="s">
        <v>339</v>
      </c>
      <c r="D94" s="76">
        <v>100</v>
      </c>
      <c r="E94" s="77">
        <v>4.2900000000000001E-2</v>
      </c>
      <c r="F94" s="77">
        <f t="shared" si="2"/>
        <v>4.29</v>
      </c>
      <c r="G94" s="78">
        <v>32000</v>
      </c>
    </row>
    <row r="95" spans="1:7" x14ac:dyDescent="0.25">
      <c r="A95" s="74" t="s">
        <v>451</v>
      </c>
      <c r="B95" s="75" t="s">
        <v>96</v>
      </c>
      <c r="C95" s="75" t="s">
        <v>340</v>
      </c>
      <c r="D95" s="76">
        <v>1000</v>
      </c>
      <c r="E95" s="77">
        <v>4.2900000000000001E-2</v>
      </c>
      <c r="F95" s="77">
        <f t="shared" si="2"/>
        <v>42.9</v>
      </c>
      <c r="G95" s="78">
        <v>0</v>
      </c>
    </row>
    <row r="96" spans="1:7" x14ac:dyDescent="0.25">
      <c r="A96" s="74" t="s">
        <v>452</v>
      </c>
      <c r="B96" s="75" t="s">
        <v>806</v>
      </c>
      <c r="C96" s="75" t="s">
        <v>339</v>
      </c>
      <c r="D96" s="76">
        <v>6</v>
      </c>
      <c r="E96" s="77">
        <v>0.1343</v>
      </c>
      <c r="F96" s="77">
        <f t="shared" si="2"/>
        <v>0.80580000000000007</v>
      </c>
      <c r="G96" s="78"/>
    </row>
    <row r="97" spans="1:7" x14ac:dyDescent="0.25">
      <c r="A97" s="74" t="s">
        <v>453</v>
      </c>
      <c r="B97" s="75" t="s">
        <v>99</v>
      </c>
      <c r="C97" s="75" t="s">
        <v>340</v>
      </c>
      <c r="D97" s="76">
        <v>1000</v>
      </c>
      <c r="E97" s="77">
        <v>0</v>
      </c>
      <c r="F97" s="77">
        <f t="shared" si="2"/>
        <v>0</v>
      </c>
      <c r="G97" s="78">
        <v>0</v>
      </c>
    </row>
    <row r="98" spans="1:7" x14ac:dyDescent="0.25">
      <c r="A98" s="74" t="s">
        <v>454</v>
      </c>
      <c r="B98" s="75" t="s">
        <v>100</v>
      </c>
      <c r="C98" s="75" t="s">
        <v>339</v>
      </c>
      <c r="D98" s="76">
        <v>10</v>
      </c>
      <c r="E98" s="77">
        <v>0.1305</v>
      </c>
      <c r="F98" s="77">
        <f t="shared" si="2"/>
        <v>1.3050000000000002</v>
      </c>
      <c r="G98" s="78">
        <v>4500</v>
      </c>
    </row>
    <row r="99" spans="1:7" x14ac:dyDescent="0.25">
      <c r="A99" s="74" t="s">
        <v>455</v>
      </c>
      <c r="B99" s="75" t="s">
        <v>100</v>
      </c>
      <c r="C99" s="75" t="s">
        <v>339</v>
      </c>
      <c r="D99" s="76">
        <v>100</v>
      </c>
      <c r="E99" s="77">
        <v>0.29859999999999998</v>
      </c>
      <c r="F99" s="77">
        <f t="shared" si="2"/>
        <v>29.86</v>
      </c>
      <c r="G99" s="78"/>
    </row>
    <row r="100" spans="1:7" x14ac:dyDescent="0.25">
      <c r="A100" s="74" t="s">
        <v>456</v>
      </c>
      <c r="B100" s="75" t="s">
        <v>102</v>
      </c>
      <c r="C100" s="75" t="s">
        <v>340</v>
      </c>
      <c r="D100" s="76">
        <v>1000</v>
      </c>
      <c r="E100" s="77">
        <v>7.7200000000000005E-2</v>
      </c>
      <c r="F100" s="77">
        <f t="shared" si="2"/>
        <v>77.2</v>
      </c>
      <c r="G100" s="78">
        <v>37000</v>
      </c>
    </row>
    <row r="101" spans="1:7" x14ac:dyDescent="0.25">
      <c r="A101" s="74" t="s">
        <v>457</v>
      </c>
      <c r="B101" s="75" t="s">
        <v>101</v>
      </c>
      <c r="C101" s="75" t="s">
        <v>339</v>
      </c>
      <c r="D101" s="76">
        <v>1000</v>
      </c>
      <c r="E101" s="77">
        <v>3.9699999999999999E-2</v>
      </c>
      <c r="F101" s="77">
        <f t="shared" si="2"/>
        <v>39.699999999999996</v>
      </c>
      <c r="G101" s="78">
        <v>23000</v>
      </c>
    </row>
    <row r="102" spans="1:7" x14ac:dyDescent="0.25">
      <c r="A102" s="74" t="s">
        <v>458</v>
      </c>
      <c r="B102" s="75" t="s">
        <v>103</v>
      </c>
      <c r="C102" s="75" t="s">
        <v>340</v>
      </c>
      <c r="D102" s="76">
        <v>100</v>
      </c>
      <c r="E102" s="77">
        <v>4.7399999999999998E-2</v>
      </c>
      <c r="F102" s="77">
        <f t="shared" si="2"/>
        <v>4.74</v>
      </c>
      <c r="G102" s="78">
        <v>11600</v>
      </c>
    </row>
    <row r="103" spans="1:7" x14ac:dyDescent="0.25">
      <c r="A103" s="74" t="s">
        <v>459</v>
      </c>
      <c r="B103" s="75" t="s">
        <v>104</v>
      </c>
      <c r="C103" s="75" t="s">
        <v>335</v>
      </c>
      <c r="D103" s="76">
        <v>1</v>
      </c>
      <c r="E103" s="77">
        <v>0.70150000000000001</v>
      </c>
      <c r="F103" s="77">
        <f t="shared" si="2"/>
        <v>0.70150000000000001</v>
      </c>
      <c r="G103" s="78">
        <v>0</v>
      </c>
    </row>
    <row r="104" spans="1:7" x14ac:dyDescent="0.25">
      <c r="A104" s="74" t="s">
        <v>381</v>
      </c>
      <c r="B104" s="75" t="s">
        <v>106</v>
      </c>
      <c r="C104" s="75" t="s">
        <v>340</v>
      </c>
      <c r="D104" s="76">
        <v>100</v>
      </c>
      <c r="E104" s="77">
        <v>0</v>
      </c>
      <c r="F104" s="77">
        <f t="shared" si="2"/>
        <v>0</v>
      </c>
      <c r="G104" s="78">
        <v>2400</v>
      </c>
    </row>
    <row r="105" spans="1:7" x14ac:dyDescent="0.25">
      <c r="A105" s="74" t="s">
        <v>460</v>
      </c>
      <c r="B105" s="75" t="s">
        <v>105</v>
      </c>
      <c r="C105" s="75" t="s">
        <v>340</v>
      </c>
      <c r="D105" s="76">
        <v>1000</v>
      </c>
      <c r="E105" s="77">
        <v>1.83E-2</v>
      </c>
      <c r="F105" s="77">
        <f t="shared" si="2"/>
        <v>18.3</v>
      </c>
      <c r="G105" s="78">
        <v>0</v>
      </c>
    </row>
    <row r="106" spans="1:7" x14ac:dyDescent="0.25">
      <c r="A106" s="74" t="s">
        <v>461</v>
      </c>
      <c r="B106" s="75" t="s">
        <v>107</v>
      </c>
      <c r="C106" s="75" t="s">
        <v>340</v>
      </c>
      <c r="D106" s="76">
        <v>1000</v>
      </c>
      <c r="E106" s="77">
        <v>7.7999999999999996E-3</v>
      </c>
      <c r="F106" s="77">
        <f t="shared" si="2"/>
        <v>7.8</v>
      </c>
      <c r="G106" s="78">
        <v>50000</v>
      </c>
    </row>
    <row r="107" spans="1:7" x14ac:dyDescent="0.25">
      <c r="A107" s="74" t="s">
        <v>462</v>
      </c>
      <c r="B107" s="75" t="s">
        <v>108</v>
      </c>
      <c r="C107" s="75" t="s">
        <v>340</v>
      </c>
      <c r="D107" s="76">
        <v>1000</v>
      </c>
      <c r="E107" s="77">
        <v>2.2100000000000002E-2</v>
      </c>
      <c r="F107" s="77">
        <f t="shared" si="2"/>
        <v>22.1</v>
      </c>
      <c r="G107" s="78">
        <v>50000</v>
      </c>
    </row>
    <row r="108" spans="1:7" x14ac:dyDescent="0.25">
      <c r="A108" s="74" t="s">
        <v>463</v>
      </c>
      <c r="B108" s="75" t="s">
        <v>109</v>
      </c>
      <c r="C108" s="75" t="s">
        <v>340</v>
      </c>
      <c r="D108" s="76">
        <v>1000</v>
      </c>
      <c r="E108" s="77">
        <v>1.23E-2</v>
      </c>
      <c r="F108" s="77">
        <f t="shared" si="2"/>
        <v>12.3</v>
      </c>
      <c r="G108" s="78">
        <v>0</v>
      </c>
    </row>
    <row r="109" spans="1:7" x14ac:dyDescent="0.25">
      <c r="A109" s="74" t="s">
        <v>464</v>
      </c>
      <c r="B109" s="75" t="s">
        <v>110</v>
      </c>
      <c r="C109" s="75" t="s">
        <v>340</v>
      </c>
      <c r="D109" s="76">
        <v>1000</v>
      </c>
      <c r="E109" s="77">
        <v>3.3500000000000002E-2</v>
      </c>
      <c r="F109" s="77">
        <f t="shared" si="2"/>
        <v>33.5</v>
      </c>
      <c r="G109" s="78">
        <v>251000</v>
      </c>
    </row>
    <row r="110" spans="1:7" x14ac:dyDescent="0.25">
      <c r="A110" s="74"/>
      <c r="B110" s="75" t="s">
        <v>922</v>
      </c>
      <c r="C110" s="75" t="s">
        <v>339</v>
      </c>
      <c r="D110" s="76">
        <v>1000</v>
      </c>
      <c r="E110" s="77">
        <v>3.3500000000000002E-2</v>
      </c>
      <c r="F110" s="77">
        <f t="shared" si="2"/>
        <v>33.5</v>
      </c>
      <c r="G110" s="78"/>
    </row>
    <row r="111" spans="1:7" x14ac:dyDescent="0.25">
      <c r="A111" s="74" t="s">
        <v>465</v>
      </c>
      <c r="B111" s="75" t="s">
        <v>111</v>
      </c>
      <c r="C111" s="75" t="s">
        <v>335</v>
      </c>
      <c r="D111" s="76">
        <v>1</v>
      </c>
      <c r="E111" s="77">
        <v>1.393</v>
      </c>
      <c r="F111" s="77">
        <f t="shared" si="2"/>
        <v>1.393</v>
      </c>
      <c r="G111" s="78">
        <v>0</v>
      </c>
    </row>
    <row r="112" spans="1:7" x14ac:dyDescent="0.25">
      <c r="A112" s="74" t="s">
        <v>466</v>
      </c>
      <c r="B112" s="75" t="s">
        <v>114</v>
      </c>
      <c r="C112" s="75" t="s">
        <v>339</v>
      </c>
      <c r="D112" s="76">
        <v>10</v>
      </c>
      <c r="E112" s="77">
        <v>0</v>
      </c>
      <c r="F112" s="77">
        <f t="shared" si="2"/>
        <v>0</v>
      </c>
      <c r="G112" s="78">
        <v>3000</v>
      </c>
    </row>
    <row r="113" spans="1:7" x14ac:dyDescent="0.25">
      <c r="A113" s="74" t="s">
        <v>467</v>
      </c>
      <c r="B113" s="75" t="s">
        <v>113</v>
      </c>
      <c r="C113" s="75" t="s">
        <v>340</v>
      </c>
      <c r="D113" s="76">
        <v>1000</v>
      </c>
      <c r="E113" s="77">
        <v>4.7800000000000002E-2</v>
      </c>
      <c r="F113" s="77">
        <f t="shared" si="2"/>
        <v>47.800000000000004</v>
      </c>
      <c r="G113" s="78">
        <v>63000</v>
      </c>
    </row>
    <row r="114" spans="1:7" x14ac:dyDescent="0.25">
      <c r="A114" s="74" t="s">
        <v>468</v>
      </c>
      <c r="B114" s="75" t="s">
        <v>112</v>
      </c>
      <c r="C114" s="75" t="s">
        <v>335</v>
      </c>
      <c r="D114" s="76">
        <v>1</v>
      </c>
      <c r="E114" s="77">
        <v>1.1554</v>
      </c>
      <c r="F114" s="77">
        <f t="shared" si="2"/>
        <v>1.1554</v>
      </c>
      <c r="G114" s="78">
        <v>202</v>
      </c>
    </row>
    <row r="115" spans="1:7" x14ac:dyDescent="0.25">
      <c r="A115" s="74" t="s">
        <v>469</v>
      </c>
      <c r="B115" s="75" t="s">
        <v>115</v>
      </c>
      <c r="C115" s="75" t="s">
        <v>340</v>
      </c>
      <c r="D115" s="76">
        <v>1000</v>
      </c>
      <c r="E115" s="77">
        <v>0.10009999999999999</v>
      </c>
      <c r="F115" s="77">
        <f t="shared" si="2"/>
        <v>100.1</v>
      </c>
      <c r="G115" s="78">
        <v>4000</v>
      </c>
    </row>
    <row r="116" spans="1:7" x14ac:dyDescent="0.25">
      <c r="A116" s="74" t="s">
        <v>470</v>
      </c>
      <c r="B116" s="75" t="s">
        <v>116</v>
      </c>
      <c r="C116" s="75" t="s">
        <v>340</v>
      </c>
      <c r="D116" s="76">
        <v>1000</v>
      </c>
      <c r="E116" s="77">
        <v>3.7000000000000002E-3</v>
      </c>
      <c r="F116" s="77">
        <f t="shared" si="2"/>
        <v>3.7</v>
      </c>
      <c r="G116" s="78">
        <v>472000</v>
      </c>
    </row>
    <row r="117" spans="1:7" x14ac:dyDescent="0.25">
      <c r="A117" s="74" t="s">
        <v>471</v>
      </c>
      <c r="B117" s="75" t="s">
        <v>119</v>
      </c>
      <c r="C117" s="75" t="s">
        <v>340</v>
      </c>
      <c r="D117" s="76">
        <v>1000</v>
      </c>
      <c r="E117" s="77">
        <v>1.2800000000000001E-2</v>
      </c>
      <c r="F117" s="77">
        <f t="shared" si="2"/>
        <v>12.8</v>
      </c>
      <c r="G117" s="78">
        <v>156000</v>
      </c>
    </row>
    <row r="118" spans="1:7" x14ac:dyDescent="0.25">
      <c r="A118" s="74" t="s">
        <v>472</v>
      </c>
      <c r="B118" s="75" t="s">
        <v>122</v>
      </c>
      <c r="C118" s="75" t="s">
        <v>340</v>
      </c>
      <c r="D118" s="76">
        <v>100</v>
      </c>
      <c r="E118" s="77">
        <v>5.5999999999999999E-3</v>
      </c>
      <c r="F118" s="77">
        <f t="shared" si="2"/>
        <v>0.55999999999999994</v>
      </c>
      <c r="G118" s="78">
        <v>7600</v>
      </c>
    </row>
    <row r="119" spans="1:7" x14ac:dyDescent="0.25">
      <c r="A119" s="74" t="s">
        <v>473</v>
      </c>
      <c r="B119" s="75" t="s">
        <v>120</v>
      </c>
      <c r="C119" s="75" t="s">
        <v>340</v>
      </c>
      <c r="D119" s="76">
        <v>1000</v>
      </c>
      <c r="E119" s="77">
        <v>8.5000000000000006E-3</v>
      </c>
      <c r="F119" s="77">
        <f t="shared" ref="F119:F155" si="3">+D119*E119</f>
        <v>8.5</v>
      </c>
      <c r="G119" s="78">
        <v>40000</v>
      </c>
    </row>
    <row r="120" spans="1:7" x14ac:dyDescent="0.25">
      <c r="A120" s="74" t="s">
        <v>474</v>
      </c>
      <c r="B120" s="75" t="s">
        <v>121</v>
      </c>
      <c r="C120" s="75" t="s">
        <v>340</v>
      </c>
      <c r="D120" s="76">
        <v>150</v>
      </c>
      <c r="E120" s="77">
        <v>9.1999999999999998E-3</v>
      </c>
      <c r="F120" s="77">
        <f t="shared" si="3"/>
        <v>1.38</v>
      </c>
      <c r="G120" s="78">
        <v>20700</v>
      </c>
    </row>
    <row r="121" spans="1:7" x14ac:dyDescent="0.25">
      <c r="A121" s="74" t="s">
        <v>475</v>
      </c>
      <c r="B121" s="75" t="s">
        <v>123</v>
      </c>
      <c r="C121" s="75" t="s">
        <v>340</v>
      </c>
      <c r="D121" s="76">
        <v>500</v>
      </c>
      <c r="E121" s="77">
        <v>5.5999999999999999E-3</v>
      </c>
      <c r="F121" s="77">
        <f t="shared" si="3"/>
        <v>2.8</v>
      </c>
      <c r="G121" s="78">
        <v>19500</v>
      </c>
    </row>
    <row r="122" spans="1:7" x14ac:dyDescent="0.25">
      <c r="A122" s="74" t="s">
        <v>476</v>
      </c>
      <c r="B122" s="75" t="s">
        <v>124</v>
      </c>
      <c r="C122" s="75" t="s">
        <v>340</v>
      </c>
      <c r="D122" s="76">
        <v>1000</v>
      </c>
      <c r="E122" s="77">
        <v>3.5700000000000003E-2</v>
      </c>
      <c r="F122" s="77">
        <f t="shared" si="3"/>
        <v>35.700000000000003</v>
      </c>
      <c r="G122" s="78">
        <v>0</v>
      </c>
    </row>
    <row r="123" spans="1:7" x14ac:dyDescent="0.25">
      <c r="A123" s="74" t="s">
        <v>477</v>
      </c>
      <c r="B123" s="75" t="s">
        <v>125</v>
      </c>
      <c r="C123" s="75" t="s">
        <v>340</v>
      </c>
      <c r="D123" s="76">
        <v>1000</v>
      </c>
      <c r="E123" s="77">
        <v>1.1299999999999999E-2</v>
      </c>
      <c r="F123" s="77">
        <f t="shared" si="3"/>
        <v>11.299999999999999</v>
      </c>
      <c r="G123" s="78">
        <v>1000</v>
      </c>
    </row>
    <row r="124" spans="1:7" x14ac:dyDescent="0.25">
      <c r="A124" s="74" t="s">
        <v>478</v>
      </c>
      <c r="B124" s="75" t="s">
        <v>826</v>
      </c>
      <c r="C124" s="75" t="s">
        <v>340</v>
      </c>
      <c r="D124" s="76">
        <v>20</v>
      </c>
      <c r="E124" s="77">
        <v>0.42230000000000001</v>
      </c>
      <c r="F124" s="77">
        <f t="shared" si="3"/>
        <v>8.4459999999999997</v>
      </c>
      <c r="G124" s="78"/>
    </row>
    <row r="125" spans="1:7" x14ac:dyDescent="0.25">
      <c r="A125" s="74" t="s">
        <v>479</v>
      </c>
      <c r="B125" s="75" t="s">
        <v>126</v>
      </c>
      <c r="C125" s="75" t="s">
        <v>340</v>
      </c>
      <c r="D125" s="76">
        <v>1000</v>
      </c>
      <c r="E125" s="77">
        <v>6.1000000000000004E-3</v>
      </c>
      <c r="F125" s="77">
        <f t="shared" si="3"/>
        <v>6.1000000000000005</v>
      </c>
      <c r="G125" s="78">
        <v>0</v>
      </c>
    </row>
    <row r="126" spans="1:7" x14ac:dyDescent="0.25">
      <c r="A126" s="74" t="s">
        <v>480</v>
      </c>
      <c r="B126" s="75" t="s">
        <v>827</v>
      </c>
      <c r="C126" s="75" t="s">
        <v>340</v>
      </c>
      <c r="D126" s="76">
        <v>500</v>
      </c>
      <c r="E126" s="77">
        <v>7.17E-2</v>
      </c>
      <c r="F126" s="77">
        <f t="shared" si="3"/>
        <v>35.85</v>
      </c>
      <c r="G126" s="78"/>
    </row>
    <row r="127" spans="1:7" x14ac:dyDescent="0.25">
      <c r="A127" s="74" t="s">
        <v>481</v>
      </c>
      <c r="B127" s="75" t="s">
        <v>127</v>
      </c>
      <c r="C127" s="75" t="s">
        <v>340</v>
      </c>
      <c r="D127" s="76">
        <v>1000</v>
      </c>
      <c r="E127" s="77">
        <v>6.0600000000000001E-2</v>
      </c>
      <c r="F127" s="77">
        <f t="shared" si="3"/>
        <v>60.6</v>
      </c>
      <c r="G127" s="78">
        <v>0</v>
      </c>
    </row>
    <row r="128" spans="1:7" x14ac:dyDescent="0.25">
      <c r="A128" s="74" t="s">
        <v>482</v>
      </c>
      <c r="B128" s="75" t="s">
        <v>128</v>
      </c>
      <c r="C128" s="75" t="s">
        <v>340</v>
      </c>
      <c r="D128" s="76">
        <v>1000</v>
      </c>
      <c r="E128" s="77">
        <v>1.54E-2</v>
      </c>
      <c r="F128" s="77">
        <f t="shared" si="3"/>
        <v>15.4</v>
      </c>
      <c r="G128" s="78">
        <v>5000</v>
      </c>
    </row>
    <row r="129" spans="1:7" x14ac:dyDescent="0.25">
      <c r="A129" s="74" t="s">
        <v>483</v>
      </c>
      <c r="B129" s="75" t="s">
        <v>129</v>
      </c>
      <c r="C129" s="75" t="s">
        <v>340</v>
      </c>
      <c r="D129" s="76">
        <v>1000</v>
      </c>
      <c r="E129" s="77">
        <v>2.07E-2</v>
      </c>
      <c r="F129" s="77">
        <f t="shared" si="3"/>
        <v>20.7</v>
      </c>
      <c r="G129" s="78">
        <v>20000</v>
      </c>
    </row>
    <row r="130" spans="1:7" x14ac:dyDescent="0.25">
      <c r="A130" s="74" t="s">
        <v>484</v>
      </c>
      <c r="B130" s="75" t="s">
        <v>828</v>
      </c>
      <c r="C130" s="75" t="s">
        <v>339</v>
      </c>
      <c r="D130" s="76">
        <v>1000</v>
      </c>
      <c r="E130" s="77">
        <v>2.07E-2</v>
      </c>
      <c r="F130" s="77">
        <f t="shared" si="3"/>
        <v>20.7</v>
      </c>
      <c r="G130" s="78"/>
    </row>
    <row r="131" spans="1:7" x14ac:dyDescent="0.25">
      <c r="A131" s="74" t="s">
        <v>485</v>
      </c>
      <c r="B131" s="75" t="s">
        <v>727</v>
      </c>
      <c r="C131" s="75" t="s">
        <v>340</v>
      </c>
      <c r="D131" s="76">
        <v>1000</v>
      </c>
      <c r="E131" s="77">
        <v>1.5699999999999999E-2</v>
      </c>
      <c r="F131" s="77">
        <f t="shared" si="3"/>
        <v>15.7</v>
      </c>
      <c r="G131" s="78"/>
    </row>
    <row r="132" spans="1:7" x14ac:dyDescent="0.25">
      <c r="A132" s="74" t="s">
        <v>486</v>
      </c>
      <c r="B132" s="75" t="s">
        <v>130</v>
      </c>
      <c r="C132" s="75" t="s">
        <v>340</v>
      </c>
      <c r="D132" s="76">
        <v>1000</v>
      </c>
      <c r="E132" s="77">
        <v>1.29E-2</v>
      </c>
      <c r="F132" s="77">
        <f t="shared" si="3"/>
        <v>12.9</v>
      </c>
      <c r="G132" s="78">
        <v>0</v>
      </c>
    </row>
    <row r="133" spans="1:7" x14ac:dyDescent="0.25">
      <c r="A133" s="74" t="s">
        <v>487</v>
      </c>
      <c r="B133" s="75" t="s">
        <v>131</v>
      </c>
      <c r="C133" s="75" t="s">
        <v>340</v>
      </c>
      <c r="D133" s="76">
        <v>1000</v>
      </c>
      <c r="E133" s="77">
        <v>0</v>
      </c>
      <c r="F133" s="77">
        <f t="shared" si="3"/>
        <v>0</v>
      </c>
      <c r="G133" s="78">
        <v>0</v>
      </c>
    </row>
    <row r="134" spans="1:7" x14ac:dyDescent="0.25">
      <c r="A134" s="74" t="s">
        <v>488</v>
      </c>
      <c r="B134" s="75" t="s">
        <v>137</v>
      </c>
      <c r="C134" s="75" t="s">
        <v>340</v>
      </c>
      <c r="D134" s="76">
        <v>100</v>
      </c>
      <c r="E134" s="77">
        <v>8.5699999999999998E-2</v>
      </c>
      <c r="F134" s="77">
        <f t="shared" si="3"/>
        <v>8.57</v>
      </c>
      <c r="G134" s="78">
        <v>98400</v>
      </c>
    </row>
    <row r="135" spans="1:7" x14ac:dyDescent="0.25">
      <c r="A135" s="74" t="s">
        <v>382</v>
      </c>
      <c r="B135" s="75" t="s">
        <v>136</v>
      </c>
      <c r="C135" s="75" t="s">
        <v>340</v>
      </c>
      <c r="D135" s="76">
        <v>1000</v>
      </c>
      <c r="E135" s="77">
        <v>0.113</v>
      </c>
      <c r="F135" s="77">
        <f t="shared" si="3"/>
        <v>113</v>
      </c>
      <c r="G135" s="78">
        <v>0</v>
      </c>
    </row>
    <row r="136" spans="1:7" x14ac:dyDescent="0.25">
      <c r="A136" s="74" t="s">
        <v>489</v>
      </c>
      <c r="B136" s="75" t="s">
        <v>132</v>
      </c>
      <c r="C136" s="75" t="s">
        <v>335</v>
      </c>
      <c r="D136" s="76">
        <v>1</v>
      </c>
      <c r="E136" s="77">
        <v>0.49780000000000002</v>
      </c>
      <c r="F136" s="77">
        <f t="shared" si="3"/>
        <v>0.49780000000000002</v>
      </c>
      <c r="G136" s="78">
        <v>8153</v>
      </c>
    </row>
    <row r="137" spans="1:7" x14ac:dyDescent="0.25">
      <c r="A137" s="74" t="s">
        <v>490</v>
      </c>
      <c r="B137" s="75" t="s">
        <v>135</v>
      </c>
      <c r="C137" s="75" t="s">
        <v>340</v>
      </c>
      <c r="D137" s="76">
        <v>1000</v>
      </c>
      <c r="E137" s="77">
        <v>0</v>
      </c>
      <c r="F137" s="77">
        <f t="shared" si="3"/>
        <v>0</v>
      </c>
      <c r="G137" s="78">
        <v>15000</v>
      </c>
    </row>
    <row r="138" spans="1:7" x14ac:dyDescent="0.25">
      <c r="A138" s="74" t="s">
        <v>491</v>
      </c>
      <c r="B138" s="75" t="s">
        <v>133</v>
      </c>
      <c r="C138" s="75" t="s">
        <v>335</v>
      </c>
      <c r="D138" s="76">
        <v>1</v>
      </c>
      <c r="E138" s="77">
        <v>0.82099999999999995</v>
      </c>
      <c r="F138" s="77">
        <f t="shared" si="3"/>
        <v>0.82099999999999995</v>
      </c>
      <c r="G138" s="78">
        <v>16</v>
      </c>
    </row>
    <row r="139" spans="1:7" x14ac:dyDescent="0.25">
      <c r="A139" s="74" t="s">
        <v>492</v>
      </c>
      <c r="B139" s="75" t="s">
        <v>134</v>
      </c>
      <c r="C139" s="75" t="s">
        <v>340</v>
      </c>
      <c r="D139" s="76">
        <v>1000</v>
      </c>
      <c r="E139" s="77">
        <v>1.0999999999999999E-2</v>
      </c>
      <c r="F139" s="77">
        <f t="shared" si="3"/>
        <v>11</v>
      </c>
      <c r="G139" s="78">
        <v>416000</v>
      </c>
    </row>
    <row r="140" spans="1:7" x14ac:dyDescent="0.25">
      <c r="A140" s="74" t="s">
        <v>493</v>
      </c>
      <c r="B140" s="75" t="s">
        <v>138</v>
      </c>
      <c r="C140" s="75" t="s">
        <v>340</v>
      </c>
      <c r="D140" s="76">
        <v>1000</v>
      </c>
      <c r="E140" s="77">
        <v>2.5999999999999999E-3</v>
      </c>
      <c r="F140" s="77">
        <f t="shared" si="3"/>
        <v>2.6</v>
      </c>
      <c r="G140" s="78">
        <v>0</v>
      </c>
    </row>
    <row r="141" spans="1:7" x14ac:dyDescent="0.25">
      <c r="A141" s="74" t="s">
        <v>494</v>
      </c>
      <c r="B141" s="75" t="s">
        <v>838</v>
      </c>
      <c r="C141" s="75" t="s">
        <v>340</v>
      </c>
      <c r="D141" s="76">
        <v>1000</v>
      </c>
      <c r="E141" s="77">
        <v>2.5999999999999999E-3</v>
      </c>
      <c r="F141" s="77">
        <f t="shared" si="3"/>
        <v>2.6</v>
      </c>
      <c r="G141" s="78"/>
    </row>
    <row r="142" spans="1:7" x14ac:dyDescent="0.25">
      <c r="A142" s="74" t="s">
        <v>495</v>
      </c>
      <c r="B142" s="75" t="s">
        <v>140</v>
      </c>
      <c r="C142" s="75" t="s">
        <v>340</v>
      </c>
      <c r="D142" s="76">
        <v>100</v>
      </c>
      <c r="E142" s="77">
        <v>0.1045</v>
      </c>
      <c r="F142" s="77">
        <f t="shared" si="3"/>
        <v>10.45</v>
      </c>
      <c r="G142" s="78">
        <v>5500</v>
      </c>
    </row>
    <row r="143" spans="1:7" x14ac:dyDescent="0.25">
      <c r="A143" s="74" t="s">
        <v>496</v>
      </c>
      <c r="B143" s="75" t="s">
        <v>141</v>
      </c>
      <c r="C143" s="75" t="s">
        <v>340</v>
      </c>
      <c r="D143" s="76">
        <v>1000</v>
      </c>
      <c r="E143" s="77">
        <v>6.9699999999999998E-2</v>
      </c>
      <c r="F143" s="77">
        <f t="shared" si="3"/>
        <v>69.7</v>
      </c>
      <c r="G143" s="78">
        <v>45000</v>
      </c>
    </row>
    <row r="144" spans="1:7" x14ac:dyDescent="0.25">
      <c r="A144" s="74" t="s">
        <v>497</v>
      </c>
      <c r="B144" s="75" t="s">
        <v>142</v>
      </c>
      <c r="C144" s="75" t="s">
        <v>340</v>
      </c>
      <c r="D144" s="76">
        <v>100</v>
      </c>
      <c r="E144" s="77">
        <v>4.0800000000000003E-2</v>
      </c>
      <c r="F144" s="77">
        <f t="shared" si="3"/>
        <v>4.08</v>
      </c>
      <c r="G144" s="78">
        <v>0</v>
      </c>
    </row>
    <row r="145" spans="1:7" x14ac:dyDescent="0.25">
      <c r="A145" s="74" t="s">
        <v>378</v>
      </c>
      <c r="B145" s="75" t="s">
        <v>143</v>
      </c>
      <c r="C145" s="75" t="s">
        <v>340</v>
      </c>
      <c r="D145" s="76">
        <v>100</v>
      </c>
      <c r="E145" s="77">
        <v>9.9599999999999994E-2</v>
      </c>
      <c r="F145" s="77">
        <f t="shared" si="3"/>
        <v>9.9599999999999991</v>
      </c>
      <c r="G145" s="78">
        <v>0</v>
      </c>
    </row>
    <row r="146" spans="1:7" x14ac:dyDescent="0.25">
      <c r="A146" s="74" t="s">
        <v>498</v>
      </c>
      <c r="B146" s="75" t="s">
        <v>144</v>
      </c>
      <c r="C146" s="75" t="s">
        <v>340</v>
      </c>
      <c r="D146" s="76">
        <v>1000</v>
      </c>
      <c r="E146" s="77">
        <v>0</v>
      </c>
      <c r="F146" s="77">
        <f t="shared" si="3"/>
        <v>0</v>
      </c>
      <c r="G146" s="78">
        <v>0</v>
      </c>
    </row>
    <row r="147" spans="1:7" x14ac:dyDescent="0.25">
      <c r="A147" s="74" t="s">
        <v>499</v>
      </c>
      <c r="B147" s="75" t="s">
        <v>146</v>
      </c>
      <c r="C147" s="75" t="s">
        <v>340</v>
      </c>
      <c r="D147" s="76">
        <v>100</v>
      </c>
      <c r="E147" s="77">
        <v>9.5699999999999993E-2</v>
      </c>
      <c r="F147" s="77">
        <f t="shared" si="3"/>
        <v>9.5699999999999985</v>
      </c>
      <c r="G147" s="78">
        <v>0</v>
      </c>
    </row>
    <row r="148" spans="1:7" x14ac:dyDescent="0.25">
      <c r="A148" s="74" t="s">
        <v>500</v>
      </c>
      <c r="B148" s="75" t="s">
        <v>145</v>
      </c>
      <c r="C148" s="75" t="s">
        <v>340</v>
      </c>
      <c r="D148" s="76">
        <v>1000</v>
      </c>
      <c r="E148" s="77">
        <v>0</v>
      </c>
      <c r="F148" s="77">
        <f t="shared" si="3"/>
        <v>0</v>
      </c>
      <c r="G148" s="78">
        <v>0</v>
      </c>
    </row>
    <row r="149" spans="1:7" x14ac:dyDescent="0.25">
      <c r="A149" s="74" t="s">
        <v>501</v>
      </c>
      <c r="B149" s="75" t="s">
        <v>840</v>
      </c>
      <c r="C149" s="75" t="s">
        <v>340</v>
      </c>
      <c r="D149" s="76">
        <v>1000</v>
      </c>
      <c r="E149" s="77">
        <v>1.8499999999999999E-2</v>
      </c>
      <c r="F149" s="77">
        <f t="shared" si="3"/>
        <v>18.5</v>
      </c>
      <c r="G149" s="78"/>
    </row>
    <row r="150" spans="1:7" x14ac:dyDescent="0.25">
      <c r="A150" s="74" t="s">
        <v>502</v>
      </c>
      <c r="B150" s="75" t="s">
        <v>148</v>
      </c>
      <c r="C150" s="75" t="s">
        <v>340</v>
      </c>
      <c r="D150" s="76">
        <v>1000</v>
      </c>
      <c r="E150" s="77">
        <v>3.2500000000000001E-2</v>
      </c>
      <c r="F150" s="77">
        <f t="shared" si="3"/>
        <v>32.5</v>
      </c>
      <c r="G150" s="78">
        <v>0</v>
      </c>
    </row>
    <row r="151" spans="1:7" x14ac:dyDescent="0.25">
      <c r="A151" s="74" t="s">
        <v>503</v>
      </c>
      <c r="B151" s="75" t="s">
        <v>149</v>
      </c>
      <c r="C151" s="75" t="s">
        <v>335</v>
      </c>
      <c r="D151" s="76">
        <v>1</v>
      </c>
      <c r="E151" s="77">
        <v>0.46360000000000001</v>
      </c>
      <c r="F151" s="77">
        <f t="shared" si="3"/>
        <v>0.46360000000000001</v>
      </c>
      <c r="G151" s="78">
        <v>0</v>
      </c>
    </row>
    <row r="152" spans="1:7" x14ac:dyDescent="0.25">
      <c r="A152" s="74" t="s">
        <v>504</v>
      </c>
      <c r="B152" s="75" t="s">
        <v>150</v>
      </c>
      <c r="C152" s="75" t="s">
        <v>340</v>
      </c>
      <c r="D152" s="76">
        <v>1000</v>
      </c>
      <c r="E152" s="77">
        <v>9.4000000000000004E-3</v>
      </c>
      <c r="F152" s="77">
        <f t="shared" si="3"/>
        <v>9.4</v>
      </c>
      <c r="G152" s="78">
        <v>12000</v>
      </c>
    </row>
    <row r="153" spans="1:7" x14ac:dyDescent="0.25">
      <c r="A153" s="74" t="s">
        <v>505</v>
      </c>
      <c r="B153" s="75" t="s">
        <v>152</v>
      </c>
      <c r="C153" s="75" t="s">
        <v>340</v>
      </c>
      <c r="D153" s="76">
        <v>1000</v>
      </c>
      <c r="E153" s="77">
        <v>1.9699999999999999E-2</v>
      </c>
      <c r="F153" s="77">
        <f t="shared" si="3"/>
        <v>19.7</v>
      </c>
      <c r="G153" s="78">
        <v>0</v>
      </c>
    </row>
    <row r="154" spans="1:7" x14ac:dyDescent="0.25">
      <c r="A154" s="74" t="s">
        <v>506</v>
      </c>
      <c r="B154" s="75" t="s">
        <v>153</v>
      </c>
      <c r="C154" s="75" t="s">
        <v>340</v>
      </c>
      <c r="D154" s="76">
        <v>1000</v>
      </c>
      <c r="E154" s="77">
        <v>0</v>
      </c>
      <c r="F154" s="77">
        <f t="shared" si="3"/>
        <v>0</v>
      </c>
      <c r="G154" s="78">
        <v>0</v>
      </c>
    </row>
    <row r="155" spans="1:7" x14ac:dyDescent="0.25">
      <c r="A155" s="74" t="s">
        <v>507</v>
      </c>
      <c r="B155" s="75" t="s">
        <v>151</v>
      </c>
      <c r="C155" s="75" t="s">
        <v>340</v>
      </c>
      <c r="D155" s="76">
        <v>1000</v>
      </c>
      <c r="E155" s="77">
        <v>2.3630000000000002E-2</v>
      </c>
      <c r="F155" s="77">
        <f t="shared" si="3"/>
        <v>23.630000000000003</v>
      </c>
      <c r="G155" s="78">
        <v>136000</v>
      </c>
    </row>
    <row r="156" spans="1:7" x14ac:dyDescent="0.25">
      <c r="A156" s="74" t="s">
        <v>508</v>
      </c>
      <c r="B156" s="75" t="s">
        <v>155</v>
      </c>
      <c r="C156" s="75" t="s">
        <v>340</v>
      </c>
      <c r="D156" s="76">
        <v>100</v>
      </c>
      <c r="E156" s="77">
        <v>0</v>
      </c>
      <c r="F156" s="77">
        <f t="shared" ref="F156:F177" si="4">+D156*E156</f>
        <v>0</v>
      </c>
      <c r="G156" s="78">
        <v>0</v>
      </c>
    </row>
    <row r="157" spans="1:7" x14ac:dyDescent="0.25">
      <c r="A157" s="74" t="s">
        <v>509</v>
      </c>
      <c r="B157" s="75" t="s">
        <v>154</v>
      </c>
      <c r="C157" s="75" t="s">
        <v>340</v>
      </c>
      <c r="D157" s="76">
        <v>1000</v>
      </c>
      <c r="E157" s="77">
        <v>1.7399999999999999E-2</v>
      </c>
      <c r="F157" s="77">
        <f t="shared" si="4"/>
        <v>17.399999999999999</v>
      </c>
      <c r="G157" s="78">
        <v>0</v>
      </c>
    </row>
    <row r="158" spans="1:7" x14ac:dyDescent="0.25">
      <c r="A158" s="74" t="s">
        <v>510</v>
      </c>
      <c r="B158" s="75" t="s">
        <v>156</v>
      </c>
      <c r="C158" s="75" t="s">
        <v>340</v>
      </c>
      <c r="D158" s="76">
        <v>1000</v>
      </c>
      <c r="E158" s="77">
        <v>1.14E-2</v>
      </c>
      <c r="F158" s="77">
        <f t="shared" si="4"/>
        <v>11.4</v>
      </c>
      <c r="G158" s="78">
        <v>85000</v>
      </c>
    </row>
    <row r="159" spans="1:7" x14ac:dyDescent="0.25">
      <c r="A159" s="74" t="s">
        <v>511</v>
      </c>
      <c r="B159" s="75" t="s">
        <v>157</v>
      </c>
      <c r="C159" s="75" t="s">
        <v>335</v>
      </c>
      <c r="D159" s="76">
        <v>1</v>
      </c>
      <c r="E159" s="77">
        <v>0.32269999999999999</v>
      </c>
      <c r="F159" s="77">
        <f t="shared" si="4"/>
        <v>0.32269999999999999</v>
      </c>
      <c r="G159" s="78">
        <v>2545</v>
      </c>
    </row>
    <row r="160" spans="1:7" x14ac:dyDescent="0.25">
      <c r="A160" s="74" t="s">
        <v>512</v>
      </c>
      <c r="B160" s="75" t="s">
        <v>158</v>
      </c>
      <c r="C160" s="75" t="s">
        <v>340</v>
      </c>
      <c r="D160" s="76">
        <v>1000</v>
      </c>
      <c r="E160" s="77">
        <v>1.9099999999999999E-2</v>
      </c>
      <c r="F160" s="77">
        <f t="shared" si="4"/>
        <v>19.099999999999998</v>
      </c>
      <c r="G160" s="78">
        <v>0</v>
      </c>
    </row>
    <row r="161" spans="1:7" s="88" customFormat="1" x14ac:dyDescent="0.25">
      <c r="A161" s="74" t="s">
        <v>513</v>
      </c>
      <c r="B161" s="84" t="s">
        <v>159</v>
      </c>
      <c r="C161" s="84" t="s">
        <v>335</v>
      </c>
      <c r="D161" s="85">
        <v>1</v>
      </c>
      <c r="E161" s="86">
        <v>1.2445999999999999</v>
      </c>
      <c r="F161" s="86">
        <f t="shared" si="4"/>
        <v>1.2445999999999999</v>
      </c>
      <c r="G161" s="87">
        <v>5115</v>
      </c>
    </row>
    <row r="162" spans="1:7" s="88" customFormat="1" x14ac:dyDescent="0.25">
      <c r="A162" s="74" t="s">
        <v>514</v>
      </c>
      <c r="B162" s="84" t="s">
        <v>160</v>
      </c>
      <c r="C162" s="84" t="s">
        <v>340</v>
      </c>
      <c r="D162" s="85">
        <v>1000</v>
      </c>
      <c r="E162" s="86">
        <v>7.0999999999999994E-2</v>
      </c>
      <c r="F162" s="86">
        <f t="shared" si="4"/>
        <v>71</v>
      </c>
      <c r="G162" s="87">
        <v>117000</v>
      </c>
    </row>
    <row r="163" spans="1:7" s="88" customFormat="1" x14ac:dyDescent="0.25">
      <c r="A163" s="74" t="s">
        <v>515</v>
      </c>
      <c r="B163" s="84" t="s">
        <v>161</v>
      </c>
      <c r="C163" s="84" t="s">
        <v>340</v>
      </c>
      <c r="D163" s="85">
        <v>1000</v>
      </c>
      <c r="E163" s="86">
        <v>0.108</v>
      </c>
      <c r="F163" s="86">
        <f t="shared" si="4"/>
        <v>108</v>
      </c>
      <c r="G163" s="87">
        <v>132000</v>
      </c>
    </row>
    <row r="164" spans="1:7" s="88" customFormat="1" x14ac:dyDescent="0.25">
      <c r="A164" s="74" t="s">
        <v>516</v>
      </c>
      <c r="B164" s="84" t="s">
        <v>162</v>
      </c>
      <c r="C164" s="84" t="s">
        <v>340</v>
      </c>
      <c r="D164" s="85">
        <v>1000</v>
      </c>
      <c r="E164" s="86">
        <v>0.106</v>
      </c>
      <c r="F164" s="86">
        <f t="shared" si="4"/>
        <v>106</v>
      </c>
      <c r="G164" s="87">
        <v>123000</v>
      </c>
    </row>
    <row r="165" spans="1:7" x14ac:dyDescent="0.25">
      <c r="A165" s="74" t="s">
        <v>517</v>
      </c>
      <c r="B165" s="75" t="s">
        <v>163</v>
      </c>
      <c r="C165" s="75" t="s">
        <v>339</v>
      </c>
      <c r="D165" s="76">
        <v>60</v>
      </c>
      <c r="E165" s="77">
        <v>2.7799999999999998E-2</v>
      </c>
      <c r="F165" s="77">
        <f t="shared" si="4"/>
        <v>1.6679999999999999</v>
      </c>
      <c r="G165" s="78">
        <v>8940</v>
      </c>
    </row>
    <row r="166" spans="1:7" x14ac:dyDescent="0.25">
      <c r="A166" s="74" t="s">
        <v>518</v>
      </c>
      <c r="B166" s="75" t="s">
        <v>164</v>
      </c>
      <c r="C166" s="75" t="s">
        <v>340</v>
      </c>
      <c r="D166" s="76">
        <v>100</v>
      </c>
      <c r="E166" s="77">
        <v>0</v>
      </c>
      <c r="F166" s="77">
        <f t="shared" si="4"/>
        <v>0</v>
      </c>
      <c r="G166" s="78">
        <v>0</v>
      </c>
    </row>
    <row r="167" spans="1:7" x14ac:dyDescent="0.25">
      <c r="A167" s="74" t="s">
        <v>519</v>
      </c>
      <c r="B167" s="75" t="s">
        <v>165</v>
      </c>
      <c r="C167" s="75" t="s">
        <v>340</v>
      </c>
      <c r="D167" s="76">
        <v>1000</v>
      </c>
      <c r="E167" s="77">
        <v>0</v>
      </c>
      <c r="F167" s="77">
        <f t="shared" si="4"/>
        <v>0</v>
      </c>
      <c r="G167" s="78">
        <v>0</v>
      </c>
    </row>
    <row r="168" spans="1:7" x14ac:dyDescent="0.25">
      <c r="A168" s="74" t="s">
        <v>520</v>
      </c>
      <c r="B168" s="75" t="s">
        <v>167</v>
      </c>
      <c r="C168" s="75" t="s">
        <v>340</v>
      </c>
      <c r="D168" s="76">
        <v>100</v>
      </c>
      <c r="E168" s="77">
        <v>0</v>
      </c>
      <c r="F168" s="77">
        <f t="shared" si="4"/>
        <v>0</v>
      </c>
      <c r="G168" s="78">
        <v>1000</v>
      </c>
    </row>
    <row r="169" spans="1:7" x14ac:dyDescent="0.25">
      <c r="A169" s="74" t="s">
        <v>521</v>
      </c>
      <c r="B169" s="75" t="s">
        <v>166</v>
      </c>
      <c r="C169" s="75" t="s">
        <v>340</v>
      </c>
      <c r="D169" s="76">
        <v>1000</v>
      </c>
      <c r="E169" s="77">
        <v>4.4000000000000003E-3</v>
      </c>
      <c r="F169" s="77">
        <f t="shared" si="4"/>
        <v>4.4000000000000004</v>
      </c>
      <c r="G169" s="78">
        <v>123000</v>
      </c>
    </row>
    <row r="170" spans="1:7" x14ac:dyDescent="0.25">
      <c r="A170" s="74" t="s">
        <v>522</v>
      </c>
      <c r="B170" s="75" t="s">
        <v>147</v>
      </c>
      <c r="C170" s="75" t="s">
        <v>335</v>
      </c>
      <c r="D170" s="76">
        <v>1</v>
      </c>
      <c r="E170" s="77">
        <v>0.1179</v>
      </c>
      <c r="F170" s="77">
        <f t="shared" si="4"/>
        <v>0.1179</v>
      </c>
      <c r="G170" s="78">
        <v>128113</v>
      </c>
    </row>
    <row r="171" spans="1:7" x14ac:dyDescent="0.25">
      <c r="A171" s="74" t="s">
        <v>523</v>
      </c>
      <c r="B171" s="75" t="s">
        <v>857</v>
      </c>
      <c r="C171" s="75" t="s">
        <v>335</v>
      </c>
      <c r="D171" s="76">
        <v>75</v>
      </c>
      <c r="E171" s="77">
        <v>9.4200000000000006E-2</v>
      </c>
      <c r="F171" s="77">
        <f t="shared" si="4"/>
        <v>7.0650000000000004</v>
      </c>
      <c r="G171" s="78"/>
    </row>
    <row r="172" spans="1:7" x14ac:dyDescent="0.25">
      <c r="A172" s="74" t="s">
        <v>524</v>
      </c>
      <c r="B172" s="75" t="s">
        <v>168</v>
      </c>
      <c r="C172" s="75" t="s">
        <v>340</v>
      </c>
      <c r="D172" s="76">
        <v>1000</v>
      </c>
      <c r="E172" s="77">
        <v>0.1027</v>
      </c>
      <c r="F172" s="77">
        <f t="shared" si="4"/>
        <v>102.7</v>
      </c>
      <c r="G172" s="78">
        <v>0</v>
      </c>
    </row>
    <row r="173" spans="1:7" x14ac:dyDescent="0.25">
      <c r="A173" s="74" t="s">
        <v>525</v>
      </c>
      <c r="B173" s="75" t="s">
        <v>169</v>
      </c>
      <c r="C173" s="75" t="s">
        <v>340</v>
      </c>
      <c r="D173" s="76">
        <v>100</v>
      </c>
      <c r="E173" s="77">
        <v>8.0999999999999996E-3</v>
      </c>
      <c r="F173" s="77">
        <f t="shared" si="4"/>
        <v>0.80999999999999994</v>
      </c>
      <c r="G173" s="78">
        <v>0</v>
      </c>
    </row>
    <row r="174" spans="1:7" x14ac:dyDescent="0.25">
      <c r="A174" s="74" t="s">
        <v>526</v>
      </c>
      <c r="B174" s="75" t="s">
        <v>738</v>
      </c>
      <c r="C174" s="75" t="s">
        <v>340</v>
      </c>
      <c r="D174" s="76">
        <v>1000</v>
      </c>
      <c r="E174" s="77">
        <v>10</v>
      </c>
      <c r="F174" s="77">
        <f t="shared" si="4"/>
        <v>10000</v>
      </c>
      <c r="G174" s="78"/>
    </row>
    <row r="175" spans="1:7" x14ac:dyDescent="0.25">
      <c r="A175" s="74" t="s">
        <v>527</v>
      </c>
      <c r="B175" s="75" t="s">
        <v>171</v>
      </c>
      <c r="C175" s="75" t="s">
        <v>340</v>
      </c>
      <c r="D175" s="76">
        <v>1000</v>
      </c>
      <c r="E175" s="77">
        <v>0</v>
      </c>
      <c r="F175" s="77">
        <f t="shared" si="4"/>
        <v>0</v>
      </c>
      <c r="G175" s="78">
        <v>0</v>
      </c>
    </row>
    <row r="176" spans="1:7" x14ac:dyDescent="0.25">
      <c r="A176" s="74" t="s">
        <v>528</v>
      </c>
      <c r="B176" s="75" t="s">
        <v>170</v>
      </c>
      <c r="C176" s="75" t="s">
        <v>340</v>
      </c>
      <c r="D176" s="76">
        <v>1000</v>
      </c>
      <c r="E176" s="77">
        <v>1.43E-2</v>
      </c>
      <c r="F176" s="77">
        <f t="shared" si="4"/>
        <v>14.3</v>
      </c>
      <c r="G176" s="78">
        <v>142000</v>
      </c>
    </row>
    <row r="177" spans="1:7" x14ac:dyDescent="0.25">
      <c r="A177" s="74" t="s">
        <v>529</v>
      </c>
      <c r="B177" s="75" t="s">
        <v>172</v>
      </c>
      <c r="C177" s="75" t="s">
        <v>340</v>
      </c>
      <c r="D177" s="76">
        <v>1000</v>
      </c>
      <c r="E177" s="77">
        <v>0</v>
      </c>
      <c r="F177" s="77">
        <f t="shared" si="4"/>
        <v>0</v>
      </c>
      <c r="G177" s="78">
        <v>0</v>
      </c>
    </row>
    <row r="178" spans="1:7" x14ac:dyDescent="0.25">
      <c r="A178" s="10"/>
      <c r="B178" s="10"/>
      <c r="C178" s="9"/>
      <c r="D178" s="9"/>
      <c r="E178" s="9"/>
      <c r="F178" s="9"/>
    </row>
    <row r="179" spans="1:7" s="72" customFormat="1" ht="12.75" x14ac:dyDescent="0.2">
      <c r="A179" s="3" t="s">
        <v>25</v>
      </c>
      <c r="B179" s="125" t="s">
        <v>338</v>
      </c>
      <c r="C179" s="125"/>
      <c r="D179" s="125"/>
      <c r="E179" s="125"/>
      <c r="F179" s="125"/>
    </row>
    <row r="180" spans="1:7" x14ac:dyDescent="0.25">
      <c r="A180" s="5"/>
      <c r="B180" s="7"/>
      <c r="C180" s="7"/>
      <c r="D180" s="7"/>
      <c r="E180" s="72"/>
      <c r="F180" s="72"/>
    </row>
    <row r="181" spans="1:7" x14ac:dyDescent="0.25">
      <c r="A181" s="74" t="s">
        <v>530</v>
      </c>
      <c r="B181" s="75" t="s">
        <v>26</v>
      </c>
      <c r="C181" s="75" t="s">
        <v>345</v>
      </c>
      <c r="D181" s="76">
        <v>1</v>
      </c>
      <c r="E181" s="77">
        <v>1.2186999999999999</v>
      </c>
      <c r="F181" s="77">
        <f t="shared" ref="F181:F194" si="5">+D181*E181</f>
        <v>1.2186999999999999</v>
      </c>
      <c r="G181" s="78">
        <v>9</v>
      </c>
    </row>
    <row r="182" spans="1:7" x14ac:dyDescent="0.25">
      <c r="A182" s="74" t="s">
        <v>531</v>
      </c>
      <c r="B182" s="75" t="s">
        <v>29</v>
      </c>
      <c r="C182" s="75" t="s">
        <v>335</v>
      </c>
      <c r="D182" s="76">
        <v>1</v>
      </c>
      <c r="E182" s="77">
        <v>0.2954</v>
      </c>
      <c r="F182" s="77">
        <f t="shared" si="5"/>
        <v>0.2954</v>
      </c>
      <c r="G182" s="78">
        <v>35</v>
      </c>
    </row>
    <row r="183" spans="1:7" x14ac:dyDescent="0.25">
      <c r="A183" s="74" t="s">
        <v>532</v>
      </c>
      <c r="B183" s="75" t="s">
        <v>27</v>
      </c>
      <c r="C183" s="75" t="s">
        <v>335</v>
      </c>
      <c r="D183" s="76">
        <v>1</v>
      </c>
      <c r="E183" s="77">
        <v>5.0776000000000003</v>
      </c>
      <c r="F183" s="77">
        <f t="shared" si="5"/>
        <v>5.0776000000000003</v>
      </c>
      <c r="G183" s="78">
        <v>0</v>
      </c>
    </row>
    <row r="184" spans="1:7" x14ac:dyDescent="0.25">
      <c r="A184" s="74" t="s">
        <v>533</v>
      </c>
      <c r="B184" s="75" t="s">
        <v>815</v>
      </c>
      <c r="C184" s="75" t="s">
        <v>339</v>
      </c>
      <c r="D184" s="76">
        <v>6</v>
      </c>
      <c r="E184" s="77">
        <v>0.23130000000000001</v>
      </c>
      <c r="F184" s="77">
        <f t="shared" si="5"/>
        <v>1.3877999999999999</v>
      </c>
      <c r="G184" s="78"/>
    </row>
    <row r="185" spans="1:7" x14ac:dyDescent="0.25">
      <c r="A185" s="74" t="s">
        <v>534</v>
      </c>
      <c r="B185" s="75" t="s">
        <v>31</v>
      </c>
      <c r="C185" s="75" t="s">
        <v>335</v>
      </c>
      <c r="D185" s="76">
        <v>1</v>
      </c>
      <c r="E185" s="77">
        <v>0.6946</v>
      </c>
      <c r="F185" s="77">
        <f t="shared" si="5"/>
        <v>0.6946</v>
      </c>
      <c r="G185" s="78">
        <v>0</v>
      </c>
    </row>
    <row r="186" spans="1:7" x14ac:dyDescent="0.25">
      <c r="A186" s="74" t="s">
        <v>535</v>
      </c>
      <c r="B186" s="75" t="s">
        <v>35</v>
      </c>
      <c r="C186" s="75" t="s">
        <v>335</v>
      </c>
      <c r="D186" s="76">
        <v>1</v>
      </c>
      <c r="E186" s="77">
        <v>1.2224999999999999</v>
      </c>
      <c r="F186" s="77">
        <f t="shared" si="5"/>
        <v>1.2224999999999999</v>
      </c>
      <c r="G186" s="78">
        <v>0</v>
      </c>
    </row>
    <row r="187" spans="1:7" x14ac:dyDescent="0.25">
      <c r="A187" s="74" t="s">
        <v>536</v>
      </c>
      <c r="B187" s="75" t="s">
        <v>32</v>
      </c>
      <c r="C187" s="75" t="s">
        <v>340</v>
      </c>
      <c r="D187" s="76">
        <v>100</v>
      </c>
      <c r="E187" s="77">
        <v>2.8799999999999999E-2</v>
      </c>
      <c r="F187" s="77">
        <f t="shared" si="5"/>
        <v>2.88</v>
      </c>
      <c r="G187" s="78">
        <v>6100</v>
      </c>
    </row>
    <row r="188" spans="1:7" x14ac:dyDescent="0.25">
      <c r="A188" s="74" t="s">
        <v>537</v>
      </c>
      <c r="B188" s="75" t="s">
        <v>33</v>
      </c>
      <c r="C188" s="75" t="s">
        <v>339</v>
      </c>
      <c r="D188" s="76">
        <v>14</v>
      </c>
      <c r="E188" s="77">
        <v>6.3E-2</v>
      </c>
      <c r="F188" s="77">
        <f t="shared" si="5"/>
        <v>0.88200000000000001</v>
      </c>
      <c r="G188" s="78">
        <v>5362</v>
      </c>
    </row>
    <row r="189" spans="1:7" x14ac:dyDescent="0.25">
      <c r="A189" s="74" t="s">
        <v>538</v>
      </c>
      <c r="B189" s="75" t="s">
        <v>839</v>
      </c>
      <c r="C189" s="75" t="s">
        <v>347</v>
      </c>
      <c r="D189" s="76">
        <v>1</v>
      </c>
      <c r="E189" s="77">
        <v>2.7423999999999999</v>
      </c>
      <c r="F189" s="77">
        <f t="shared" si="5"/>
        <v>2.7423999999999999</v>
      </c>
      <c r="G189" s="78"/>
    </row>
    <row r="190" spans="1:7" x14ac:dyDescent="0.25">
      <c r="A190" s="74" t="s">
        <v>539</v>
      </c>
      <c r="B190" s="75" t="s">
        <v>37</v>
      </c>
      <c r="C190" s="75" t="s">
        <v>347</v>
      </c>
      <c r="D190" s="76">
        <v>1</v>
      </c>
      <c r="E190" s="77">
        <v>3.4586999999999999</v>
      </c>
      <c r="F190" s="77">
        <f t="shared" si="5"/>
        <v>3.4586999999999999</v>
      </c>
      <c r="G190" s="78">
        <v>48</v>
      </c>
    </row>
    <row r="191" spans="1:7" x14ac:dyDescent="0.25">
      <c r="A191" s="74" t="s">
        <v>540</v>
      </c>
      <c r="B191" s="75" t="s">
        <v>34</v>
      </c>
      <c r="C191" s="75" t="s">
        <v>343</v>
      </c>
      <c r="D191" s="76">
        <v>1</v>
      </c>
      <c r="E191" s="77">
        <v>2.8887999999999998</v>
      </c>
      <c r="F191" s="77">
        <f t="shared" si="5"/>
        <v>2.8887999999999998</v>
      </c>
      <c r="G191" s="78">
        <v>148</v>
      </c>
    </row>
    <row r="192" spans="1:7" x14ac:dyDescent="0.25">
      <c r="A192" s="74" t="s">
        <v>541</v>
      </c>
      <c r="B192" s="75" t="s">
        <v>36</v>
      </c>
      <c r="C192" s="75" t="s">
        <v>335</v>
      </c>
      <c r="D192" s="76">
        <v>1</v>
      </c>
      <c r="E192" s="77">
        <v>11.0807</v>
      </c>
      <c r="F192" s="77">
        <f t="shared" si="5"/>
        <v>11.0807</v>
      </c>
      <c r="G192" s="78">
        <v>0</v>
      </c>
    </row>
    <row r="193" spans="1:7" x14ac:dyDescent="0.25">
      <c r="A193" s="74" t="s">
        <v>542</v>
      </c>
      <c r="B193" s="75" t="s">
        <v>30</v>
      </c>
      <c r="C193" s="75" t="s">
        <v>335</v>
      </c>
      <c r="D193" s="76">
        <v>1</v>
      </c>
      <c r="E193" s="77">
        <v>0</v>
      </c>
      <c r="F193" s="77">
        <f t="shared" si="5"/>
        <v>0</v>
      </c>
      <c r="G193" s="78">
        <v>0</v>
      </c>
    </row>
    <row r="194" spans="1:7" x14ac:dyDescent="0.25">
      <c r="A194" s="74" t="s">
        <v>543</v>
      </c>
      <c r="B194" s="75" t="s">
        <v>28</v>
      </c>
      <c r="C194" s="75" t="s">
        <v>335</v>
      </c>
      <c r="D194" s="76">
        <v>1</v>
      </c>
      <c r="E194" s="77">
        <v>6.3371000000000004</v>
      </c>
      <c r="F194" s="77">
        <f t="shared" si="5"/>
        <v>6.3371000000000004</v>
      </c>
      <c r="G194" s="78">
        <v>0</v>
      </c>
    </row>
    <row r="195" spans="1:7" x14ac:dyDescent="0.25">
      <c r="A195" s="10"/>
      <c r="B195" s="10"/>
      <c r="C195" s="9"/>
      <c r="D195" s="9"/>
      <c r="E195" s="9"/>
      <c r="F195" s="9"/>
    </row>
    <row r="196" spans="1:7" s="72" customFormat="1" ht="12.75" x14ac:dyDescent="0.2">
      <c r="A196" s="3" t="s">
        <v>20</v>
      </c>
      <c r="B196" s="125" t="s">
        <v>346</v>
      </c>
      <c r="C196" s="125"/>
      <c r="D196" s="125"/>
      <c r="E196" s="125"/>
      <c r="F196" s="125"/>
    </row>
    <row r="197" spans="1:7" x14ac:dyDescent="0.25">
      <c r="A197" s="5"/>
      <c r="B197" s="7"/>
      <c r="C197" s="7"/>
      <c r="D197" s="7"/>
      <c r="E197" s="72"/>
      <c r="F197" s="72"/>
    </row>
    <row r="198" spans="1:7" x14ac:dyDescent="0.25">
      <c r="A198" s="74" t="s">
        <v>544</v>
      </c>
      <c r="B198" s="75" t="s">
        <v>21</v>
      </c>
      <c r="C198" s="75" t="s">
        <v>345</v>
      </c>
      <c r="D198" s="76">
        <v>1</v>
      </c>
      <c r="E198" s="77">
        <v>0.3896</v>
      </c>
      <c r="F198" s="77">
        <f>+D198*E198</f>
        <v>0.3896</v>
      </c>
      <c r="G198" s="78">
        <v>0</v>
      </c>
    </row>
    <row r="199" spans="1:7" x14ac:dyDescent="0.25">
      <c r="A199" s="74" t="s">
        <v>545</v>
      </c>
      <c r="B199" s="75" t="s">
        <v>22</v>
      </c>
      <c r="C199" s="75" t="s">
        <v>343</v>
      </c>
      <c r="D199" s="76">
        <v>1</v>
      </c>
      <c r="E199" s="77">
        <v>3.0586000000000002</v>
      </c>
      <c r="F199" s="77">
        <f>+D199*E199</f>
        <v>3.0586000000000002</v>
      </c>
      <c r="G199" s="78">
        <v>325</v>
      </c>
    </row>
    <row r="200" spans="1:7" x14ac:dyDescent="0.25">
      <c r="A200" s="74" t="s">
        <v>546</v>
      </c>
      <c r="B200" s="75" t="s">
        <v>23</v>
      </c>
      <c r="C200" s="75" t="s">
        <v>343</v>
      </c>
      <c r="D200" s="76">
        <v>1</v>
      </c>
      <c r="E200" s="77">
        <v>0.76439999999999997</v>
      </c>
      <c r="F200" s="77">
        <f>+D200*E200</f>
        <v>0.76439999999999997</v>
      </c>
      <c r="G200" s="78">
        <v>0</v>
      </c>
    </row>
    <row r="201" spans="1:7" x14ac:dyDescent="0.25">
      <c r="A201" s="74" t="s">
        <v>547</v>
      </c>
      <c r="B201" s="75" t="s">
        <v>24</v>
      </c>
      <c r="C201" s="75" t="s">
        <v>345</v>
      </c>
      <c r="D201" s="76">
        <v>1</v>
      </c>
      <c r="E201" s="77">
        <v>0.4708</v>
      </c>
      <c r="F201" s="77">
        <f>+D201*E201</f>
        <v>0.4708</v>
      </c>
      <c r="G201" s="78">
        <v>10155</v>
      </c>
    </row>
    <row r="202" spans="1:7" x14ac:dyDescent="0.25">
      <c r="A202" s="10"/>
      <c r="B202" s="10"/>
      <c r="C202" s="9"/>
      <c r="D202" s="9"/>
      <c r="E202" s="9"/>
      <c r="F202" s="9"/>
    </row>
    <row r="203" spans="1:7" s="72" customFormat="1" ht="12.75" x14ac:dyDescent="0.2">
      <c r="A203" s="3" t="s">
        <v>11</v>
      </c>
      <c r="B203" s="125" t="s">
        <v>348</v>
      </c>
      <c r="C203" s="125"/>
      <c r="D203" s="125"/>
      <c r="E203" s="125"/>
      <c r="F203" s="125"/>
    </row>
    <row r="204" spans="1:7" x14ac:dyDescent="0.25">
      <c r="A204" s="5"/>
      <c r="B204" s="7"/>
      <c r="C204" s="7"/>
      <c r="D204" s="7"/>
      <c r="E204" s="72"/>
      <c r="F204" s="72"/>
    </row>
    <row r="205" spans="1:7" x14ac:dyDescent="0.25">
      <c r="A205" s="74" t="s">
        <v>548</v>
      </c>
      <c r="B205" s="75" t="s">
        <v>15</v>
      </c>
      <c r="C205" s="75" t="s">
        <v>359</v>
      </c>
      <c r="D205" s="76">
        <v>1</v>
      </c>
      <c r="E205" s="77">
        <v>10.7837</v>
      </c>
      <c r="F205" s="77">
        <f t="shared" ref="F205:F217" si="6">+D205*E205</f>
        <v>10.7837</v>
      </c>
      <c r="G205" s="78">
        <v>290</v>
      </c>
    </row>
    <row r="206" spans="1:7" x14ac:dyDescent="0.25">
      <c r="A206" s="74" t="s">
        <v>549</v>
      </c>
      <c r="B206" s="75" t="s">
        <v>14</v>
      </c>
      <c r="C206" s="75" t="s">
        <v>359</v>
      </c>
      <c r="D206" s="76">
        <v>1</v>
      </c>
      <c r="E206" s="77">
        <v>6.5793999999999997</v>
      </c>
      <c r="F206" s="77">
        <f t="shared" si="6"/>
        <v>6.5793999999999997</v>
      </c>
      <c r="G206" s="78">
        <v>0</v>
      </c>
    </row>
    <row r="207" spans="1:7" x14ac:dyDescent="0.25">
      <c r="A207" s="74" t="s">
        <v>550</v>
      </c>
      <c r="B207" s="75" t="s">
        <v>12</v>
      </c>
      <c r="C207" s="75" t="s">
        <v>343</v>
      </c>
      <c r="D207" s="76">
        <v>1</v>
      </c>
      <c r="E207" s="77">
        <v>7.1954000000000002</v>
      </c>
      <c r="F207" s="77">
        <f t="shared" si="6"/>
        <v>7.1954000000000002</v>
      </c>
      <c r="G207" s="78">
        <v>0</v>
      </c>
    </row>
    <row r="208" spans="1:7" x14ac:dyDescent="0.25">
      <c r="A208" s="74" t="s">
        <v>551</v>
      </c>
      <c r="B208" s="75" t="s">
        <v>13</v>
      </c>
      <c r="C208" s="75" t="s">
        <v>340</v>
      </c>
      <c r="D208" s="76">
        <v>200</v>
      </c>
      <c r="E208" s="77">
        <v>0.10639999999999999</v>
      </c>
      <c r="F208" s="77">
        <f t="shared" si="6"/>
        <v>21.279999999999998</v>
      </c>
      <c r="G208" s="78">
        <v>0</v>
      </c>
    </row>
    <row r="209" spans="1:7" x14ac:dyDescent="0.25">
      <c r="A209" s="74" t="s">
        <v>552</v>
      </c>
      <c r="B209" s="75" t="s">
        <v>19</v>
      </c>
      <c r="C209" s="75" t="s">
        <v>340</v>
      </c>
      <c r="D209" s="76">
        <v>100</v>
      </c>
      <c r="E209" s="77">
        <v>0.35680000000000001</v>
      </c>
      <c r="F209" s="77">
        <f t="shared" si="6"/>
        <v>35.68</v>
      </c>
      <c r="G209" s="78">
        <v>3100</v>
      </c>
    </row>
    <row r="210" spans="1:7" x14ac:dyDescent="0.25">
      <c r="A210" s="74" t="s">
        <v>553</v>
      </c>
      <c r="B210" s="75" t="s">
        <v>729</v>
      </c>
      <c r="C210" s="75" t="s">
        <v>339</v>
      </c>
      <c r="D210" s="76">
        <v>160</v>
      </c>
      <c r="E210" s="77">
        <v>3.85E-2</v>
      </c>
      <c r="F210" s="77">
        <f>+D210*E210</f>
        <v>6.16</v>
      </c>
      <c r="G210" s="78"/>
    </row>
    <row r="211" spans="1:7" x14ac:dyDescent="0.25">
      <c r="A211" s="74" t="s">
        <v>554</v>
      </c>
      <c r="B211" s="75" t="s">
        <v>819</v>
      </c>
      <c r="C211" s="75" t="s">
        <v>335</v>
      </c>
      <c r="D211" s="76">
        <v>1</v>
      </c>
      <c r="E211" s="77">
        <v>0.94440000000000002</v>
      </c>
      <c r="F211" s="77">
        <f>+D211*E211</f>
        <v>0.94440000000000002</v>
      </c>
      <c r="G211" s="78"/>
    </row>
    <row r="212" spans="1:7" x14ac:dyDescent="0.25">
      <c r="A212" s="74" t="s">
        <v>555</v>
      </c>
      <c r="B212" s="75" t="s">
        <v>820</v>
      </c>
      <c r="C212" s="75" t="s">
        <v>335</v>
      </c>
      <c r="D212" s="76">
        <v>1</v>
      </c>
      <c r="E212" s="77">
        <v>1.4161999999999999</v>
      </c>
      <c r="F212" s="77">
        <f>+D212*E212</f>
        <v>1.4161999999999999</v>
      </c>
      <c r="G212" s="78"/>
    </row>
    <row r="213" spans="1:7" x14ac:dyDescent="0.25">
      <c r="A213" s="74" t="s">
        <v>556</v>
      </c>
      <c r="B213" s="75" t="s">
        <v>18</v>
      </c>
      <c r="C213" s="75" t="s">
        <v>359</v>
      </c>
      <c r="D213" s="76">
        <v>1</v>
      </c>
      <c r="E213" s="77">
        <v>0</v>
      </c>
      <c r="F213" s="77">
        <f t="shared" si="6"/>
        <v>0</v>
      </c>
      <c r="G213" s="78">
        <v>0</v>
      </c>
    </row>
    <row r="214" spans="1:7" x14ac:dyDescent="0.25">
      <c r="A214" s="74" t="s">
        <v>557</v>
      </c>
      <c r="B214" s="75" t="s">
        <v>16</v>
      </c>
      <c r="C214" s="75" t="s">
        <v>340</v>
      </c>
      <c r="D214" s="76">
        <v>1000</v>
      </c>
      <c r="E214" s="77">
        <v>8.3299999999999999E-2</v>
      </c>
      <c r="F214" s="77">
        <f t="shared" si="6"/>
        <v>83.3</v>
      </c>
      <c r="G214" s="78">
        <v>0</v>
      </c>
    </row>
    <row r="215" spans="1:7" x14ac:dyDescent="0.25">
      <c r="A215" s="74" t="s">
        <v>558</v>
      </c>
      <c r="B215" s="75" t="s">
        <v>749</v>
      </c>
      <c r="C215" s="75" t="s">
        <v>335</v>
      </c>
      <c r="D215" s="76">
        <v>1</v>
      </c>
      <c r="E215" s="77">
        <v>0.15190000000000001</v>
      </c>
      <c r="F215" s="77">
        <f t="shared" si="6"/>
        <v>0.15190000000000001</v>
      </c>
      <c r="G215" s="78"/>
    </row>
    <row r="216" spans="1:7" x14ac:dyDescent="0.25">
      <c r="A216" s="74" t="s">
        <v>559</v>
      </c>
      <c r="B216" s="75" t="s">
        <v>756</v>
      </c>
      <c r="C216" s="75" t="s">
        <v>335</v>
      </c>
      <c r="D216" s="76">
        <v>1</v>
      </c>
      <c r="E216" s="77">
        <v>0</v>
      </c>
      <c r="F216" s="77">
        <f t="shared" si="6"/>
        <v>0</v>
      </c>
      <c r="G216" s="78"/>
    </row>
    <row r="217" spans="1:7" x14ac:dyDescent="0.25">
      <c r="A217" s="74" t="s">
        <v>560</v>
      </c>
      <c r="B217" s="75" t="s">
        <v>17</v>
      </c>
      <c r="C217" s="75" t="s">
        <v>343</v>
      </c>
      <c r="D217" s="76">
        <v>1</v>
      </c>
      <c r="E217" s="77">
        <v>2.8496999999999999</v>
      </c>
      <c r="F217" s="77">
        <f t="shared" si="6"/>
        <v>2.8496999999999999</v>
      </c>
      <c r="G217" s="78">
        <v>2405</v>
      </c>
    </row>
    <row r="218" spans="1:7" x14ac:dyDescent="0.25">
      <c r="A218" s="10"/>
      <c r="B218" s="10"/>
      <c r="C218" s="9"/>
      <c r="D218" s="9"/>
      <c r="E218" s="9"/>
      <c r="F218" s="9"/>
    </row>
    <row r="219" spans="1:7" s="72" customFormat="1" ht="12.75" x14ac:dyDescent="0.2">
      <c r="A219" s="3" t="s">
        <v>349</v>
      </c>
      <c r="B219" s="125" t="s">
        <v>350</v>
      </c>
      <c r="C219" s="125"/>
      <c r="D219" s="125"/>
      <c r="E219" s="125"/>
      <c r="F219" s="125"/>
    </row>
    <row r="220" spans="1:7" x14ac:dyDescent="0.25">
      <c r="A220" s="5"/>
      <c r="B220" s="7"/>
      <c r="C220" s="7"/>
      <c r="D220" s="7"/>
      <c r="E220" s="72"/>
      <c r="F220" s="72"/>
    </row>
    <row r="221" spans="1:7" x14ac:dyDescent="0.25">
      <c r="A221" s="74" t="s">
        <v>561</v>
      </c>
      <c r="B221" s="75" t="s">
        <v>7</v>
      </c>
      <c r="C221" s="75" t="s">
        <v>352</v>
      </c>
      <c r="D221" s="76">
        <v>100</v>
      </c>
      <c r="E221" s="77">
        <v>0.1363</v>
      </c>
      <c r="F221" s="77">
        <f t="shared" ref="F221:F235" si="7">+D221*E221</f>
        <v>13.63</v>
      </c>
      <c r="G221" s="78">
        <v>3631</v>
      </c>
    </row>
    <row r="222" spans="1:7" x14ac:dyDescent="0.25">
      <c r="A222" s="74" t="s">
        <v>562</v>
      </c>
      <c r="B222" s="75" t="s">
        <v>10</v>
      </c>
      <c r="C222" s="75" t="s">
        <v>351</v>
      </c>
      <c r="D222" s="76">
        <v>1</v>
      </c>
      <c r="E222" s="77">
        <v>14.214</v>
      </c>
      <c r="F222" s="77">
        <f t="shared" si="7"/>
        <v>14.214</v>
      </c>
      <c r="G222" s="78">
        <v>4</v>
      </c>
    </row>
    <row r="223" spans="1:7" x14ac:dyDescent="0.25">
      <c r="A223" s="74" t="s">
        <v>563</v>
      </c>
      <c r="B223" s="75" t="s">
        <v>0</v>
      </c>
      <c r="C223" s="75" t="s">
        <v>343</v>
      </c>
      <c r="D223" s="76">
        <v>1</v>
      </c>
      <c r="E223" s="77">
        <v>7.4778000000000002</v>
      </c>
      <c r="F223" s="77">
        <f t="shared" si="7"/>
        <v>7.4778000000000002</v>
      </c>
      <c r="G223" s="78">
        <v>0</v>
      </c>
    </row>
    <row r="224" spans="1:7" x14ac:dyDescent="0.25">
      <c r="A224" s="74" t="s">
        <v>564</v>
      </c>
      <c r="B224" s="75" t="s">
        <v>1</v>
      </c>
      <c r="C224" s="75" t="s">
        <v>343</v>
      </c>
      <c r="D224" s="76">
        <v>1</v>
      </c>
      <c r="E224" s="77">
        <v>7.4778000000000002</v>
      </c>
      <c r="F224" s="77">
        <f t="shared" si="7"/>
        <v>7.4778000000000002</v>
      </c>
      <c r="G224" s="78">
        <v>0</v>
      </c>
    </row>
    <row r="225" spans="1:7" x14ac:dyDescent="0.25">
      <c r="A225" s="74" t="s">
        <v>565</v>
      </c>
      <c r="B225" s="75" t="s">
        <v>2</v>
      </c>
      <c r="C225" s="75" t="s">
        <v>343</v>
      </c>
      <c r="D225" s="76">
        <v>1</v>
      </c>
      <c r="E225" s="77">
        <v>7.4778000000000002</v>
      </c>
      <c r="F225" s="77">
        <f t="shared" si="7"/>
        <v>7.4778000000000002</v>
      </c>
      <c r="G225" s="78">
        <v>0</v>
      </c>
    </row>
    <row r="226" spans="1:7" x14ac:dyDescent="0.25">
      <c r="A226" s="74" t="s">
        <v>566</v>
      </c>
      <c r="B226" s="75" t="s">
        <v>3</v>
      </c>
      <c r="C226" s="75" t="s">
        <v>343</v>
      </c>
      <c r="D226" s="76">
        <v>1</v>
      </c>
      <c r="E226" s="77">
        <v>7.4778000000000002</v>
      </c>
      <c r="F226" s="77">
        <f t="shared" si="7"/>
        <v>7.4778000000000002</v>
      </c>
      <c r="G226" s="78">
        <v>0</v>
      </c>
    </row>
    <row r="227" spans="1:7" x14ac:dyDescent="0.25">
      <c r="A227" s="74" t="s">
        <v>567</v>
      </c>
      <c r="B227" s="75" t="s">
        <v>9</v>
      </c>
      <c r="C227" s="75" t="s">
        <v>343</v>
      </c>
      <c r="D227" s="76">
        <v>100</v>
      </c>
      <c r="E227" s="77">
        <v>0.115</v>
      </c>
      <c r="F227" s="77">
        <f t="shared" si="7"/>
        <v>11.5</v>
      </c>
      <c r="G227" s="78">
        <v>11000</v>
      </c>
    </row>
    <row r="228" spans="1:7" x14ac:dyDescent="0.25">
      <c r="A228" s="74" t="s">
        <v>568</v>
      </c>
      <c r="B228" s="75" t="s">
        <v>4</v>
      </c>
      <c r="C228" s="75" t="s">
        <v>343</v>
      </c>
      <c r="D228" s="76">
        <v>50</v>
      </c>
      <c r="E228" s="77">
        <v>1.0448</v>
      </c>
      <c r="F228" s="77">
        <f t="shared" si="7"/>
        <v>52.239999999999995</v>
      </c>
      <c r="G228" s="78">
        <v>0</v>
      </c>
    </row>
    <row r="229" spans="1:7" x14ac:dyDescent="0.25">
      <c r="A229" s="74" t="s">
        <v>569</v>
      </c>
      <c r="B229" s="75" t="s">
        <v>5</v>
      </c>
      <c r="C229" s="75" t="s">
        <v>343</v>
      </c>
      <c r="D229" s="76">
        <v>50</v>
      </c>
      <c r="E229" s="77">
        <v>1.5449999999999999</v>
      </c>
      <c r="F229" s="77">
        <f t="shared" si="7"/>
        <v>77.25</v>
      </c>
      <c r="G229" s="78">
        <v>0</v>
      </c>
    </row>
    <row r="230" spans="1:7" x14ac:dyDescent="0.25">
      <c r="A230" s="74" t="s">
        <v>570</v>
      </c>
      <c r="B230" s="75" t="s">
        <v>751</v>
      </c>
      <c r="C230" s="75" t="s">
        <v>343</v>
      </c>
      <c r="D230" s="76">
        <v>60</v>
      </c>
      <c r="E230" s="77">
        <v>0</v>
      </c>
      <c r="F230" s="77">
        <f t="shared" si="7"/>
        <v>0</v>
      </c>
      <c r="G230" s="78"/>
    </row>
    <row r="231" spans="1:7" x14ac:dyDescent="0.25">
      <c r="A231" s="74" t="s">
        <v>571</v>
      </c>
      <c r="B231" s="75" t="s">
        <v>752</v>
      </c>
      <c r="C231" s="75" t="s">
        <v>343</v>
      </c>
      <c r="D231" s="76">
        <v>40</v>
      </c>
      <c r="E231" s="77">
        <v>1.5549999999999999</v>
      </c>
      <c r="F231" s="77">
        <f t="shared" si="7"/>
        <v>62.199999999999996</v>
      </c>
      <c r="G231" s="78"/>
    </row>
    <row r="232" spans="1:7" x14ac:dyDescent="0.25">
      <c r="A232" s="74" t="s">
        <v>572</v>
      </c>
      <c r="B232" s="75" t="s">
        <v>863</v>
      </c>
      <c r="C232" s="75" t="s">
        <v>335</v>
      </c>
      <c r="D232" s="76">
        <v>50</v>
      </c>
      <c r="E232" s="77">
        <v>0.46129999999999999</v>
      </c>
      <c r="F232" s="77">
        <f t="shared" si="7"/>
        <v>23.064999999999998</v>
      </c>
      <c r="G232" s="78"/>
    </row>
    <row r="233" spans="1:7" x14ac:dyDescent="0.25">
      <c r="A233" s="74" t="s">
        <v>573</v>
      </c>
      <c r="B233" s="75" t="s">
        <v>753</v>
      </c>
      <c r="C233" s="75" t="s">
        <v>343</v>
      </c>
      <c r="D233" s="76">
        <v>100</v>
      </c>
      <c r="E233" s="77">
        <v>0.35659999999999997</v>
      </c>
      <c r="F233" s="77">
        <f t="shared" si="7"/>
        <v>35.659999999999997</v>
      </c>
      <c r="G233" s="78"/>
    </row>
    <row r="234" spans="1:7" x14ac:dyDescent="0.25">
      <c r="A234" s="74" t="s">
        <v>574</v>
      </c>
      <c r="B234" s="75" t="s">
        <v>8</v>
      </c>
      <c r="C234" s="75" t="s">
        <v>343</v>
      </c>
      <c r="D234" s="76">
        <v>150</v>
      </c>
      <c r="E234" s="77">
        <v>0.34599999999999997</v>
      </c>
      <c r="F234" s="77">
        <f t="shared" si="7"/>
        <v>51.9</v>
      </c>
      <c r="G234" s="78">
        <v>300</v>
      </c>
    </row>
    <row r="235" spans="1:7" x14ac:dyDescent="0.25">
      <c r="A235" s="74" t="s">
        <v>575</v>
      </c>
      <c r="B235" s="75" t="s">
        <v>6</v>
      </c>
      <c r="C235" s="75" t="s">
        <v>343</v>
      </c>
      <c r="D235" s="76">
        <v>100</v>
      </c>
      <c r="E235" s="77">
        <v>0.92889999999999995</v>
      </c>
      <c r="F235" s="77">
        <f t="shared" si="7"/>
        <v>92.89</v>
      </c>
      <c r="G235" s="78">
        <v>1400</v>
      </c>
    </row>
    <row r="236" spans="1:7" x14ac:dyDescent="0.25">
      <c r="A236" s="10"/>
      <c r="B236" s="10"/>
      <c r="C236" s="9"/>
      <c r="D236" s="9"/>
      <c r="E236" s="9"/>
      <c r="F236" s="9"/>
    </row>
    <row r="237" spans="1:7" s="72" customFormat="1" ht="12.75" x14ac:dyDescent="0.2">
      <c r="A237" s="3" t="s">
        <v>353</v>
      </c>
      <c r="B237" s="125" t="s">
        <v>354</v>
      </c>
      <c r="C237" s="125"/>
      <c r="D237" s="125"/>
      <c r="E237" s="125"/>
      <c r="F237" s="125"/>
    </row>
    <row r="238" spans="1:7" x14ac:dyDescent="0.25">
      <c r="A238" s="5"/>
      <c r="B238" s="7"/>
      <c r="C238" s="7"/>
      <c r="D238" s="7"/>
      <c r="E238" s="72"/>
      <c r="F238" s="72"/>
    </row>
    <row r="239" spans="1:7" x14ac:dyDescent="0.25">
      <c r="A239" s="74" t="s">
        <v>576</v>
      </c>
      <c r="B239" s="75" t="s">
        <v>173</v>
      </c>
      <c r="C239" s="75" t="s">
        <v>355</v>
      </c>
      <c r="D239" s="76">
        <v>1</v>
      </c>
      <c r="E239" s="77">
        <v>0.53300000000000003</v>
      </c>
      <c r="F239" s="77">
        <f>+D239*E239</f>
        <v>0.53300000000000003</v>
      </c>
      <c r="G239" s="78">
        <v>2920</v>
      </c>
    </row>
    <row r="240" spans="1:7" x14ac:dyDescent="0.25">
      <c r="A240" s="10"/>
      <c r="B240" s="10"/>
      <c r="C240" s="9"/>
      <c r="D240" s="9"/>
      <c r="E240" s="9"/>
      <c r="F240" s="9"/>
    </row>
    <row r="241" spans="1:7" s="72" customFormat="1" ht="12.75" x14ac:dyDescent="0.2">
      <c r="A241" s="3" t="s">
        <v>356</v>
      </c>
      <c r="B241" s="125" t="s">
        <v>372</v>
      </c>
      <c r="C241" s="125"/>
      <c r="D241" s="125"/>
      <c r="E241" s="125"/>
      <c r="F241" s="125"/>
    </row>
    <row r="242" spans="1:7" x14ac:dyDescent="0.25">
      <c r="A242" s="5"/>
      <c r="B242" s="7"/>
      <c r="C242" s="7"/>
      <c r="D242" s="7"/>
      <c r="E242" s="72"/>
      <c r="F242" s="72"/>
    </row>
    <row r="243" spans="1:7" x14ac:dyDescent="0.25">
      <c r="A243" s="3" t="s">
        <v>812</v>
      </c>
      <c r="B243" s="125" t="s">
        <v>813</v>
      </c>
      <c r="C243" s="125"/>
      <c r="D243" s="125"/>
      <c r="E243" s="125"/>
      <c r="F243" s="125"/>
    </row>
    <row r="244" spans="1:7" x14ac:dyDescent="0.25">
      <c r="A244" s="5"/>
      <c r="B244" s="7"/>
      <c r="C244" s="7"/>
      <c r="D244" s="7"/>
      <c r="E244" s="72"/>
      <c r="F244" s="72"/>
    </row>
    <row r="245" spans="1:7" x14ac:dyDescent="0.25">
      <c r="A245" s="74" t="s">
        <v>577</v>
      </c>
      <c r="B245" s="75" t="s">
        <v>174</v>
      </c>
      <c r="C245" s="75" t="s">
        <v>335</v>
      </c>
      <c r="D245" s="76">
        <v>1</v>
      </c>
      <c r="E245" s="77">
        <v>50.476300000000002</v>
      </c>
      <c r="F245" s="77">
        <f t="shared" ref="F245:F249" si="8">+D245*E245</f>
        <v>50.476300000000002</v>
      </c>
      <c r="G245" s="78">
        <v>114</v>
      </c>
    </row>
    <row r="246" spans="1:7" x14ac:dyDescent="0.25">
      <c r="A246" s="74" t="s">
        <v>578</v>
      </c>
      <c r="B246" s="75" t="s">
        <v>737</v>
      </c>
      <c r="C246" s="75" t="s">
        <v>335</v>
      </c>
      <c r="D246" s="76">
        <v>1</v>
      </c>
      <c r="E246" s="77">
        <v>140</v>
      </c>
      <c r="F246" s="77">
        <f t="shared" si="8"/>
        <v>140</v>
      </c>
      <c r="G246" s="78"/>
    </row>
    <row r="247" spans="1:7" x14ac:dyDescent="0.25">
      <c r="A247" s="74" t="s">
        <v>579</v>
      </c>
      <c r="B247" s="75" t="s">
        <v>187</v>
      </c>
      <c r="C247" s="75" t="s">
        <v>335</v>
      </c>
      <c r="D247" s="76">
        <v>1</v>
      </c>
      <c r="E247" s="77">
        <v>0</v>
      </c>
      <c r="F247" s="77">
        <f t="shared" si="8"/>
        <v>0</v>
      </c>
      <c r="G247" s="78">
        <v>17</v>
      </c>
    </row>
    <row r="248" spans="1:7" x14ac:dyDescent="0.25">
      <c r="A248" s="74" t="s">
        <v>580</v>
      </c>
      <c r="B248" s="75" t="s">
        <v>814</v>
      </c>
      <c r="C248" s="75" t="s">
        <v>335</v>
      </c>
      <c r="D248" s="76">
        <v>1</v>
      </c>
      <c r="E248" s="77">
        <v>6.8959999999999999</v>
      </c>
      <c r="F248" s="77">
        <f t="shared" si="8"/>
        <v>6.8959999999999999</v>
      </c>
      <c r="G248" s="78"/>
    </row>
    <row r="249" spans="1:7" x14ac:dyDescent="0.25">
      <c r="A249" s="74" t="s">
        <v>581</v>
      </c>
      <c r="B249" s="75" t="s">
        <v>175</v>
      </c>
      <c r="C249" s="75" t="s">
        <v>335</v>
      </c>
      <c r="D249" s="76">
        <v>1</v>
      </c>
      <c r="E249" s="77">
        <v>0.28749999999999998</v>
      </c>
      <c r="F249" s="77">
        <f t="shared" si="8"/>
        <v>0.28749999999999998</v>
      </c>
      <c r="G249" s="78">
        <v>0</v>
      </c>
    </row>
    <row r="250" spans="1:7" x14ac:dyDescent="0.25">
      <c r="A250" s="74"/>
      <c r="B250" s="75"/>
      <c r="C250" s="75"/>
      <c r="D250" s="76"/>
      <c r="E250" s="77"/>
      <c r="F250" s="77"/>
      <c r="G250" s="78"/>
    </row>
    <row r="251" spans="1:7" x14ac:dyDescent="0.25">
      <c r="A251" s="3" t="s">
        <v>844</v>
      </c>
      <c r="B251" s="125" t="s">
        <v>845</v>
      </c>
      <c r="C251" s="125"/>
      <c r="D251" s="125"/>
      <c r="E251" s="125"/>
      <c r="F251" s="125"/>
      <c r="G251" s="78"/>
    </row>
    <row r="252" spans="1:7" x14ac:dyDescent="0.25">
      <c r="A252" s="74" t="s">
        <v>583</v>
      </c>
      <c r="B252" s="75" t="s">
        <v>923</v>
      </c>
      <c r="C252" s="75" t="s">
        <v>335</v>
      </c>
      <c r="D252" s="76">
        <v>1</v>
      </c>
      <c r="E252" s="77">
        <v>100</v>
      </c>
      <c r="F252" s="77">
        <f t="shared" ref="F252:F253" si="9">+D252*E252</f>
        <v>100</v>
      </c>
      <c r="G252" s="78"/>
    </row>
    <row r="253" spans="1:7" x14ac:dyDescent="0.25">
      <c r="A253" s="74"/>
      <c r="B253" s="75" t="s">
        <v>924</v>
      </c>
      <c r="C253" s="75" t="s">
        <v>335</v>
      </c>
      <c r="D253" s="76">
        <v>1</v>
      </c>
      <c r="E253" s="77">
        <v>48.9572</v>
      </c>
      <c r="F253" s="77">
        <f t="shared" si="9"/>
        <v>48.9572</v>
      </c>
      <c r="G253" s="78"/>
    </row>
    <row r="254" spans="1:7" x14ac:dyDescent="0.25">
      <c r="A254" s="74" t="s">
        <v>584</v>
      </c>
      <c r="B254" s="75" t="s">
        <v>846</v>
      </c>
      <c r="C254" s="75" t="s">
        <v>335</v>
      </c>
      <c r="D254" s="76">
        <v>1</v>
      </c>
      <c r="E254" s="77">
        <v>104.68089999999999</v>
      </c>
      <c r="F254" s="77">
        <f t="shared" ref="F254:F257" si="10">+D254*E254</f>
        <v>104.68089999999999</v>
      </c>
      <c r="G254" s="78"/>
    </row>
    <row r="255" spans="1:7" x14ac:dyDescent="0.25">
      <c r="A255" s="74" t="s">
        <v>585</v>
      </c>
      <c r="B255" s="75" t="s">
        <v>858</v>
      </c>
      <c r="C255" s="75" t="s">
        <v>335</v>
      </c>
      <c r="D255" s="76">
        <v>1</v>
      </c>
      <c r="E255" s="77">
        <v>2800</v>
      </c>
      <c r="F255" s="77">
        <f t="shared" si="10"/>
        <v>2800</v>
      </c>
      <c r="G255" s="78"/>
    </row>
    <row r="256" spans="1:7" x14ac:dyDescent="0.25">
      <c r="A256" s="74" t="s">
        <v>586</v>
      </c>
      <c r="B256" s="75" t="s">
        <v>864</v>
      </c>
      <c r="C256" s="75" t="s">
        <v>335</v>
      </c>
      <c r="D256" s="76">
        <v>1</v>
      </c>
      <c r="E256" s="77">
        <v>12.236000000000001</v>
      </c>
      <c r="F256" s="77">
        <f t="shared" si="10"/>
        <v>12.236000000000001</v>
      </c>
      <c r="G256" s="78"/>
    </row>
    <row r="257" spans="1:7" x14ac:dyDescent="0.25">
      <c r="A257" s="74" t="s">
        <v>587</v>
      </c>
      <c r="B257" s="75" t="s">
        <v>865</v>
      </c>
      <c r="C257" s="75" t="s">
        <v>335</v>
      </c>
      <c r="D257" s="76">
        <v>1</v>
      </c>
      <c r="E257" s="77">
        <v>10</v>
      </c>
      <c r="F257" s="77">
        <f t="shared" si="10"/>
        <v>10</v>
      </c>
      <c r="G257" s="78"/>
    </row>
    <row r="258" spans="1:7" x14ac:dyDescent="0.25">
      <c r="A258" s="10"/>
      <c r="B258" s="10"/>
      <c r="C258" s="9"/>
      <c r="D258" s="9"/>
      <c r="E258" s="9"/>
      <c r="F258" s="9"/>
    </row>
    <row r="259" spans="1:7" s="72" customFormat="1" ht="12.75" x14ac:dyDescent="0.2">
      <c r="A259" s="3" t="s">
        <v>180</v>
      </c>
      <c r="B259" s="125" t="s">
        <v>357</v>
      </c>
      <c r="C259" s="125"/>
      <c r="D259" s="125"/>
      <c r="E259" s="125"/>
      <c r="F259" s="125"/>
    </row>
    <row r="260" spans="1:7" x14ac:dyDescent="0.25">
      <c r="A260" s="5"/>
      <c r="B260" s="7"/>
      <c r="C260" s="7"/>
      <c r="D260" s="7"/>
      <c r="E260" s="72"/>
      <c r="F260" s="72"/>
    </row>
    <row r="261" spans="1:7" x14ac:dyDescent="0.25">
      <c r="A261" s="74" t="s">
        <v>588</v>
      </c>
      <c r="B261" s="75" t="s">
        <v>185</v>
      </c>
      <c r="C261" s="75" t="s">
        <v>335</v>
      </c>
      <c r="D261" s="76">
        <v>1</v>
      </c>
      <c r="E261" s="77">
        <v>5.0956999999999999</v>
      </c>
      <c r="F261" s="77">
        <f t="shared" ref="F261:F286" si="11">+D261*E261</f>
        <v>5.0956999999999999</v>
      </c>
      <c r="G261" s="78">
        <v>15</v>
      </c>
    </row>
    <row r="262" spans="1:7" x14ac:dyDescent="0.25">
      <c r="A262" s="74" t="s">
        <v>589</v>
      </c>
      <c r="B262" s="75" t="s">
        <v>184</v>
      </c>
      <c r="C262" s="75" t="s">
        <v>335</v>
      </c>
      <c r="D262" s="76">
        <v>1</v>
      </c>
      <c r="E262" s="77">
        <v>2.3001</v>
      </c>
      <c r="F262" s="77">
        <f t="shared" si="11"/>
        <v>2.3001</v>
      </c>
      <c r="G262" s="78">
        <v>15</v>
      </c>
    </row>
    <row r="263" spans="1:7" x14ac:dyDescent="0.25">
      <c r="A263" s="74" t="s">
        <v>590</v>
      </c>
      <c r="B263" s="75" t="s">
        <v>181</v>
      </c>
      <c r="C263" s="75" t="s">
        <v>335</v>
      </c>
      <c r="D263" s="76">
        <v>1</v>
      </c>
      <c r="E263" s="77">
        <v>2.4975999999999998</v>
      </c>
      <c r="F263" s="77">
        <f t="shared" si="11"/>
        <v>2.4975999999999998</v>
      </c>
      <c r="G263" s="78">
        <v>10</v>
      </c>
    </row>
    <row r="264" spans="1:7" x14ac:dyDescent="0.25">
      <c r="A264" s="74" t="s">
        <v>591</v>
      </c>
      <c r="B264" s="75" t="s">
        <v>182</v>
      </c>
      <c r="C264" s="75" t="s">
        <v>335</v>
      </c>
      <c r="D264" s="76">
        <v>1</v>
      </c>
      <c r="E264" s="77">
        <v>2.6966000000000001</v>
      </c>
      <c r="F264" s="77">
        <f t="shared" si="11"/>
        <v>2.6966000000000001</v>
      </c>
      <c r="G264" s="78">
        <v>23</v>
      </c>
    </row>
    <row r="265" spans="1:7" x14ac:dyDescent="0.25">
      <c r="A265" s="74" t="s">
        <v>592</v>
      </c>
      <c r="B265" s="75" t="s">
        <v>760</v>
      </c>
      <c r="C265" s="75" t="s">
        <v>335</v>
      </c>
      <c r="D265" s="76">
        <v>1</v>
      </c>
      <c r="E265" s="77">
        <v>70.079599999999999</v>
      </c>
      <c r="F265" s="77">
        <f t="shared" si="11"/>
        <v>70.079599999999999</v>
      </c>
      <c r="G265" s="78"/>
    </row>
    <row r="266" spans="1:7" x14ac:dyDescent="0.25">
      <c r="A266" s="74" t="s">
        <v>593</v>
      </c>
      <c r="B266" s="75" t="s">
        <v>761</v>
      </c>
      <c r="C266" s="75" t="s">
        <v>335</v>
      </c>
      <c r="D266" s="76">
        <v>1</v>
      </c>
      <c r="E266" s="77">
        <v>3345.3443000000002</v>
      </c>
      <c r="F266" s="77">
        <f t="shared" si="11"/>
        <v>3345.3443000000002</v>
      </c>
      <c r="G266" s="78"/>
    </row>
    <row r="267" spans="1:7" x14ac:dyDescent="0.25">
      <c r="A267" s="74" t="s">
        <v>594</v>
      </c>
      <c r="B267" s="75" t="s">
        <v>762</v>
      </c>
      <c r="C267" s="75" t="s">
        <v>335</v>
      </c>
      <c r="D267" s="76">
        <v>1</v>
      </c>
      <c r="E267" s="77">
        <v>1760.7075</v>
      </c>
      <c r="F267" s="77">
        <f t="shared" si="11"/>
        <v>1760.7075</v>
      </c>
      <c r="G267" s="78"/>
    </row>
    <row r="268" spans="1:7" x14ac:dyDescent="0.25">
      <c r="A268" s="74" t="s">
        <v>595</v>
      </c>
      <c r="B268" s="75" t="s">
        <v>188</v>
      </c>
      <c r="C268" s="75" t="s">
        <v>335</v>
      </c>
      <c r="D268" s="76">
        <v>1</v>
      </c>
      <c r="E268" s="77">
        <v>1.9319</v>
      </c>
      <c r="F268" s="77">
        <f t="shared" si="11"/>
        <v>1.9319</v>
      </c>
      <c r="G268" s="78">
        <v>86</v>
      </c>
    </row>
    <row r="269" spans="1:7" x14ac:dyDescent="0.25">
      <c r="A269" s="74" t="s">
        <v>596</v>
      </c>
      <c r="B269" s="75" t="s">
        <v>822</v>
      </c>
      <c r="C269" s="75" t="s">
        <v>335</v>
      </c>
      <c r="D269" s="76">
        <v>1</v>
      </c>
      <c r="E269" s="77">
        <v>87.666799999999995</v>
      </c>
      <c r="F269" s="77">
        <f t="shared" si="11"/>
        <v>87.666799999999995</v>
      </c>
      <c r="G269" s="78"/>
    </row>
    <row r="270" spans="1:7" x14ac:dyDescent="0.25">
      <c r="A270" s="74" t="s">
        <v>597</v>
      </c>
      <c r="B270" s="75" t="s">
        <v>183</v>
      </c>
      <c r="C270" s="75" t="s">
        <v>335</v>
      </c>
      <c r="D270" s="76">
        <v>1</v>
      </c>
      <c r="E270" s="77">
        <v>25.417190000000002</v>
      </c>
      <c r="F270" s="77">
        <f t="shared" si="11"/>
        <v>25.417190000000002</v>
      </c>
      <c r="G270" s="78">
        <v>19</v>
      </c>
    </row>
    <row r="271" spans="1:7" x14ac:dyDescent="0.25">
      <c r="A271" s="74" t="s">
        <v>376</v>
      </c>
      <c r="B271" s="75" t="s">
        <v>759</v>
      </c>
      <c r="C271" s="75" t="s">
        <v>351</v>
      </c>
      <c r="D271" s="76">
        <v>50</v>
      </c>
      <c r="E271" s="77">
        <v>0.66669999999999996</v>
      </c>
      <c r="F271" s="77">
        <f t="shared" si="11"/>
        <v>33.335000000000001</v>
      </c>
      <c r="G271" s="78"/>
    </row>
    <row r="272" spans="1:7" x14ac:dyDescent="0.25">
      <c r="A272" s="74" t="s">
        <v>598</v>
      </c>
      <c r="B272" s="75" t="s">
        <v>818</v>
      </c>
      <c r="C272" s="75" t="s">
        <v>335</v>
      </c>
      <c r="D272" s="76">
        <v>1</v>
      </c>
      <c r="E272" s="77">
        <v>3.8690000000000002</v>
      </c>
      <c r="F272" s="77">
        <f t="shared" si="11"/>
        <v>3.8690000000000002</v>
      </c>
      <c r="G272" s="78"/>
    </row>
    <row r="273" spans="1:7" x14ac:dyDescent="0.25">
      <c r="A273" s="74" t="s">
        <v>599</v>
      </c>
      <c r="B273" s="75" t="s">
        <v>843</v>
      </c>
      <c r="C273" s="75" t="s">
        <v>335</v>
      </c>
      <c r="D273" s="76">
        <v>1</v>
      </c>
      <c r="E273" s="77">
        <v>13.5807</v>
      </c>
      <c r="F273" s="77">
        <f t="shared" si="11"/>
        <v>13.5807</v>
      </c>
      <c r="G273" s="78"/>
    </row>
    <row r="274" spans="1:7" x14ac:dyDescent="0.25">
      <c r="A274" s="74" t="s">
        <v>600</v>
      </c>
      <c r="B274" s="75" t="s">
        <v>186</v>
      </c>
      <c r="C274" s="75" t="s">
        <v>335</v>
      </c>
      <c r="D274" s="76">
        <v>1</v>
      </c>
      <c r="E274" s="77">
        <v>60.369300000000003</v>
      </c>
      <c r="F274" s="77">
        <f t="shared" si="11"/>
        <v>60.369300000000003</v>
      </c>
      <c r="G274" s="78">
        <v>1</v>
      </c>
    </row>
    <row r="275" spans="1:7" x14ac:dyDescent="0.25">
      <c r="A275" s="74" t="s">
        <v>601</v>
      </c>
      <c r="B275" s="75" t="s">
        <v>189</v>
      </c>
      <c r="C275" s="75" t="s">
        <v>335</v>
      </c>
      <c r="D275" s="76">
        <v>1</v>
      </c>
      <c r="E275" s="77">
        <v>26.754000000000001</v>
      </c>
      <c r="F275" s="77">
        <f t="shared" si="11"/>
        <v>26.754000000000001</v>
      </c>
      <c r="G275" s="78">
        <v>0</v>
      </c>
    </row>
    <row r="276" spans="1:7" x14ac:dyDescent="0.25">
      <c r="A276" s="74" t="s">
        <v>602</v>
      </c>
      <c r="B276" s="75" t="s">
        <v>192</v>
      </c>
      <c r="C276" s="75" t="s">
        <v>335</v>
      </c>
      <c r="D276" s="76">
        <v>1</v>
      </c>
      <c r="E276" s="77">
        <v>1.2318</v>
      </c>
      <c r="F276" s="77">
        <f t="shared" si="11"/>
        <v>1.2318</v>
      </c>
      <c r="G276" s="78">
        <v>36</v>
      </c>
    </row>
    <row r="277" spans="1:7" x14ac:dyDescent="0.25">
      <c r="A277" s="74" t="s">
        <v>603</v>
      </c>
      <c r="B277" s="75" t="s">
        <v>190</v>
      </c>
      <c r="C277" s="75" t="s">
        <v>335</v>
      </c>
      <c r="D277" s="76">
        <v>1</v>
      </c>
      <c r="E277" s="77">
        <v>6.0369000000000002</v>
      </c>
      <c r="F277" s="77">
        <f t="shared" si="11"/>
        <v>6.0369000000000002</v>
      </c>
      <c r="G277" s="78">
        <v>7</v>
      </c>
    </row>
    <row r="278" spans="1:7" x14ac:dyDescent="0.25">
      <c r="A278" s="74" t="s">
        <v>604</v>
      </c>
      <c r="B278" s="75" t="s">
        <v>733</v>
      </c>
      <c r="C278" s="75" t="s">
        <v>335</v>
      </c>
      <c r="D278" s="76">
        <v>1</v>
      </c>
      <c r="E278" s="77">
        <v>0</v>
      </c>
      <c r="F278" s="77">
        <f t="shared" si="11"/>
        <v>0</v>
      </c>
      <c r="G278" s="78"/>
    </row>
    <row r="279" spans="1:7" x14ac:dyDescent="0.25">
      <c r="A279" s="74" t="s">
        <v>605</v>
      </c>
      <c r="B279" s="75" t="s">
        <v>741</v>
      </c>
      <c r="C279" s="75" t="s">
        <v>335</v>
      </c>
      <c r="D279" s="76">
        <v>1</v>
      </c>
      <c r="E279" s="77">
        <v>4.2226999999999997</v>
      </c>
      <c r="F279" s="77">
        <f t="shared" si="11"/>
        <v>4.2226999999999997</v>
      </c>
      <c r="G279" s="78"/>
    </row>
    <row r="280" spans="1:7" x14ac:dyDescent="0.25">
      <c r="A280" s="74" t="s">
        <v>606</v>
      </c>
      <c r="B280" s="75" t="s">
        <v>747</v>
      </c>
      <c r="C280" s="75" t="s">
        <v>335</v>
      </c>
      <c r="D280" s="76">
        <v>1</v>
      </c>
      <c r="E280" s="77">
        <v>4.2451999999999996</v>
      </c>
      <c r="F280" s="77">
        <f t="shared" si="11"/>
        <v>4.2451999999999996</v>
      </c>
      <c r="G280" s="78"/>
    </row>
    <row r="281" spans="1:7" x14ac:dyDescent="0.25">
      <c r="A281" s="74" t="s">
        <v>607</v>
      </c>
      <c r="B281" s="75" t="s">
        <v>824</v>
      </c>
      <c r="C281" s="75" t="s">
        <v>335</v>
      </c>
      <c r="D281" s="76">
        <v>1</v>
      </c>
      <c r="E281" s="77">
        <v>46.14</v>
      </c>
      <c r="F281" s="77">
        <f t="shared" si="11"/>
        <v>46.14</v>
      </c>
      <c r="G281" s="78"/>
    </row>
    <row r="282" spans="1:7" x14ac:dyDescent="0.25">
      <c r="A282" s="74" t="s">
        <v>608</v>
      </c>
      <c r="B282" s="75" t="s">
        <v>755</v>
      </c>
      <c r="C282" s="75" t="s">
        <v>335</v>
      </c>
      <c r="D282" s="76">
        <v>1</v>
      </c>
      <c r="E282" s="77">
        <v>0.92279999999999995</v>
      </c>
      <c r="F282" s="77">
        <f t="shared" si="11"/>
        <v>0.92279999999999995</v>
      </c>
      <c r="G282" s="78"/>
    </row>
    <row r="283" spans="1:7" x14ac:dyDescent="0.25">
      <c r="A283" s="74" t="s">
        <v>609</v>
      </c>
      <c r="B283" s="75" t="s">
        <v>757</v>
      </c>
      <c r="C283" s="75" t="s">
        <v>335</v>
      </c>
      <c r="D283" s="76">
        <v>1</v>
      </c>
      <c r="E283" s="77">
        <v>61.042000000000002</v>
      </c>
      <c r="F283" s="77">
        <f t="shared" si="11"/>
        <v>61.042000000000002</v>
      </c>
      <c r="G283" s="78"/>
    </row>
    <row r="284" spans="1:7" x14ac:dyDescent="0.25">
      <c r="A284" s="74" t="s">
        <v>610</v>
      </c>
      <c r="B284" s="75" t="s">
        <v>191</v>
      </c>
      <c r="C284" s="75" t="s">
        <v>335</v>
      </c>
      <c r="D284" s="76">
        <v>1</v>
      </c>
      <c r="E284" s="77">
        <v>3.5259999999999998</v>
      </c>
      <c r="F284" s="77">
        <f t="shared" si="11"/>
        <v>3.5259999999999998</v>
      </c>
      <c r="G284" s="78">
        <v>540</v>
      </c>
    </row>
    <row r="285" spans="1:7" x14ac:dyDescent="0.25">
      <c r="A285" s="74" t="s">
        <v>611</v>
      </c>
      <c r="B285" s="75" t="s">
        <v>867</v>
      </c>
      <c r="C285" s="75" t="s">
        <v>335</v>
      </c>
      <c r="D285" s="76">
        <v>1</v>
      </c>
      <c r="E285" s="77">
        <v>6.4027000000000003</v>
      </c>
      <c r="F285" s="77">
        <f t="shared" si="11"/>
        <v>6.4027000000000003</v>
      </c>
      <c r="G285" s="78"/>
    </row>
    <row r="286" spans="1:7" x14ac:dyDescent="0.25">
      <c r="A286" s="74" t="s">
        <v>612</v>
      </c>
      <c r="B286" s="75" t="s">
        <v>868</v>
      </c>
      <c r="C286" s="75" t="s">
        <v>335</v>
      </c>
      <c r="D286" s="76">
        <v>1</v>
      </c>
      <c r="E286" s="77">
        <v>5.0025000000000004</v>
      </c>
      <c r="F286" s="77">
        <f t="shared" si="11"/>
        <v>5.0025000000000004</v>
      </c>
      <c r="G286" s="78"/>
    </row>
    <row r="288" spans="1:7" s="72" customFormat="1" ht="12.75" x14ac:dyDescent="0.2">
      <c r="A288" s="3" t="s">
        <v>193</v>
      </c>
      <c r="B288" s="125" t="s">
        <v>358</v>
      </c>
      <c r="C288" s="125"/>
      <c r="D288" s="125"/>
      <c r="E288" s="125"/>
      <c r="F288" s="125"/>
    </row>
    <row r="290" spans="1:7" x14ac:dyDescent="0.25">
      <c r="A290" s="74" t="s">
        <v>613</v>
      </c>
      <c r="B290" s="75" t="s">
        <v>197</v>
      </c>
      <c r="C290" s="75" t="s">
        <v>335</v>
      </c>
      <c r="D290" s="76">
        <v>1</v>
      </c>
      <c r="E290" s="77">
        <v>2.6909999999999998</v>
      </c>
      <c r="F290" s="77">
        <f t="shared" ref="F290:F295" si="12">+D290*E290</f>
        <v>2.6909999999999998</v>
      </c>
      <c r="G290" s="78">
        <v>6</v>
      </c>
    </row>
    <row r="291" spans="1:7" x14ac:dyDescent="0.25">
      <c r="A291" s="74" t="s">
        <v>614</v>
      </c>
      <c r="B291" s="75" t="s">
        <v>198</v>
      </c>
      <c r="C291" s="75" t="s">
        <v>335</v>
      </c>
      <c r="D291" s="76">
        <v>1</v>
      </c>
      <c r="E291" s="77">
        <v>4.5</v>
      </c>
      <c r="F291" s="77">
        <f t="shared" si="12"/>
        <v>4.5</v>
      </c>
      <c r="G291" s="78">
        <v>0</v>
      </c>
    </row>
    <row r="292" spans="1:7" x14ac:dyDescent="0.25">
      <c r="A292" s="74" t="s">
        <v>615</v>
      </c>
      <c r="B292" s="75" t="s">
        <v>196</v>
      </c>
      <c r="C292" s="75" t="s">
        <v>340</v>
      </c>
      <c r="D292" s="76">
        <v>100</v>
      </c>
      <c r="E292" s="77">
        <v>3.4299999999999997E-2</v>
      </c>
      <c r="F292" s="77">
        <f t="shared" si="12"/>
        <v>3.4299999999999997</v>
      </c>
      <c r="G292" s="78">
        <v>1800</v>
      </c>
    </row>
    <row r="293" spans="1:7" x14ac:dyDescent="0.25">
      <c r="A293" s="74" t="s">
        <v>616</v>
      </c>
      <c r="B293" s="75" t="s">
        <v>194</v>
      </c>
      <c r="C293" s="75" t="s">
        <v>335</v>
      </c>
      <c r="D293" s="76">
        <v>1</v>
      </c>
      <c r="E293" s="77">
        <v>1.677</v>
      </c>
      <c r="F293" s="77">
        <f t="shared" si="12"/>
        <v>1.677</v>
      </c>
      <c r="G293" s="78">
        <v>9</v>
      </c>
    </row>
    <row r="294" spans="1:7" x14ac:dyDescent="0.25">
      <c r="A294" s="74" t="s">
        <v>617</v>
      </c>
      <c r="B294" s="75" t="s">
        <v>195</v>
      </c>
      <c r="C294" s="75" t="s">
        <v>335</v>
      </c>
      <c r="D294" s="76">
        <v>1</v>
      </c>
      <c r="E294" s="77">
        <v>3.1692999999999998</v>
      </c>
      <c r="F294" s="77">
        <f t="shared" si="12"/>
        <v>3.1692999999999998</v>
      </c>
      <c r="G294" s="78">
        <v>0</v>
      </c>
    </row>
    <row r="295" spans="1:7" x14ac:dyDescent="0.25">
      <c r="A295" s="74" t="s">
        <v>618</v>
      </c>
      <c r="B295" s="75" t="s">
        <v>199</v>
      </c>
      <c r="C295" s="75" t="s">
        <v>335</v>
      </c>
      <c r="D295" s="76">
        <v>1</v>
      </c>
      <c r="E295" s="77">
        <v>14.3256</v>
      </c>
      <c r="F295" s="77">
        <f t="shared" si="12"/>
        <v>14.3256</v>
      </c>
      <c r="G295" s="78">
        <v>131</v>
      </c>
    </row>
    <row r="296" spans="1:7" x14ac:dyDescent="0.25">
      <c r="A296" s="94"/>
      <c r="B296" s="95"/>
      <c r="C296" s="95"/>
      <c r="D296" s="101"/>
      <c r="E296" s="96"/>
      <c r="F296" s="96"/>
      <c r="G296" s="78"/>
    </row>
    <row r="297" spans="1:7" x14ac:dyDescent="0.25">
      <c r="A297" s="3" t="s">
        <v>859</v>
      </c>
      <c r="B297" s="125" t="s">
        <v>860</v>
      </c>
      <c r="C297" s="125"/>
      <c r="D297" s="125"/>
      <c r="E297" s="125"/>
      <c r="F297" s="125"/>
      <c r="G297" s="78"/>
    </row>
    <row r="298" spans="1:7" x14ac:dyDescent="0.25">
      <c r="A298" s="94"/>
      <c r="B298" s="95"/>
      <c r="C298" s="95"/>
      <c r="D298" s="101"/>
      <c r="E298" s="96"/>
      <c r="F298" s="96"/>
      <c r="G298" s="78"/>
    </row>
    <row r="299" spans="1:7" x14ac:dyDescent="0.25">
      <c r="A299" s="74" t="s">
        <v>619</v>
      </c>
      <c r="B299" s="75" t="s">
        <v>861</v>
      </c>
      <c r="C299" s="75" t="s">
        <v>335</v>
      </c>
      <c r="D299" s="76">
        <v>1</v>
      </c>
      <c r="E299" s="77">
        <v>14</v>
      </c>
      <c r="F299" s="77">
        <f t="shared" ref="F299:F300" si="13">+D299*E299</f>
        <v>14</v>
      </c>
      <c r="G299" s="78"/>
    </row>
    <row r="300" spans="1:7" x14ac:dyDescent="0.25">
      <c r="A300" s="74" t="s">
        <v>620</v>
      </c>
      <c r="B300" s="75" t="s">
        <v>862</v>
      </c>
      <c r="C300" s="75" t="s">
        <v>335</v>
      </c>
      <c r="D300" s="76">
        <v>1</v>
      </c>
      <c r="E300" s="77">
        <v>14.57</v>
      </c>
      <c r="F300" s="77">
        <f t="shared" si="13"/>
        <v>14.57</v>
      </c>
      <c r="G300" s="78"/>
    </row>
    <row r="302" spans="1:7" x14ac:dyDescent="0.25">
      <c r="A302" s="3" t="s">
        <v>176</v>
      </c>
      <c r="B302" s="125" t="s">
        <v>360</v>
      </c>
      <c r="C302" s="125"/>
      <c r="D302" s="125"/>
      <c r="E302" s="125"/>
      <c r="F302" s="125"/>
    </row>
    <row r="303" spans="1:7" x14ac:dyDescent="0.25">
      <c r="A303" s="5"/>
      <c r="B303" s="92"/>
      <c r="C303" s="92"/>
      <c r="D303" s="92"/>
      <c r="E303" s="92"/>
      <c r="F303" s="92"/>
    </row>
    <row r="304" spans="1:7" x14ac:dyDescent="0.25">
      <c r="A304" s="74" t="s">
        <v>621</v>
      </c>
      <c r="B304" s="75" t="s">
        <v>177</v>
      </c>
      <c r="C304" s="75" t="s">
        <v>335</v>
      </c>
      <c r="D304" s="76">
        <v>1</v>
      </c>
      <c r="E304" s="77">
        <v>1.3024</v>
      </c>
      <c r="F304" s="77">
        <f t="shared" ref="F304:F316" si="14">+D304*E304</f>
        <v>1.3024</v>
      </c>
      <c r="G304" s="78">
        <v>242</v>
      </c>
    </row>
    <row r="305" spans="1:7" x14ac:dyDescent="0.25">
      <c r="A305" s="74" t="s">
        <v>622</v>
      </c>
      <c r="B305" s="75" t="s">
        <v>179</v>
      </c>
      <c r="C305" s="75" t="s">
        <v>340</v>
      </c>
      <c r="D305" s="76">
        <v>50</v>
      </c>
      <c r="E305" s="77">
        <v>9.2299999999999993E-2</v>
      </c>
      <c r="F305" s="77">
        <f t="shared" si="14"/>
        <v>4.6149999999999993</v>
      </c>
      <c r="G305" s="78">
        <v>0</v>
      </c>
    </row>
    <row r="306" spans="1:7" x14ac:dyDescent="0.25">
      <c r="A306" s="74" t="s">
        <v>623</v>
      </c>
      <c r="B306" s="75" t="s">
        <v>208</v>
      </c>
      <c r="C306" s="75" t="s">
        <v>340</v>
      </c>
      <c r="D306" s="76">
        <v>10</v>
      </c>
      <c r="E306" s="77">
        <v>0</v>
      </c>
      <c r="F306" s="77">
        <f t="shared" si="14"/>
        <v>0</v>
      </c>
      <c r="G306" s="78">
        <v>0</v>
      </c>
    </row>
    <row r="307" spans="1:7" x14ac:dyDescent="0.25">
      <c r="A307" s="74" t="s">
        <v>624</v>
      </c>
      <c r="B307" s="75" t="s">
        <v>731</v>
      </c>
      <c r="C307" s="75" t="s">
        <v>335</v>
      </c>
      <c r="D307" s="76">
        <v>1</v>
      </c>
      <c r="E307" s="77">
        <v>6.0400000000000002E-2</v>
      </c>
      <c r="F307" s="77">
        <f t="shared" si="14"/>
        <v>6.0400000000000002E-2</v>
      </c>
      <c r="G307" s="78"/>
    </row>
    <row r="308" spans="1:7" x14ac:dyDescent="0.25">
      <c r="A308" s="74" t="s">
        <v>625</v>
      </c>
      <c r="B308" s="75" t="s">
        <v>734</v>
      </c>
      <c r="C308" s="75" t="s">
        <v>335</v>
      </c>
      <c r="D308" s="76">
        <v>1</v>
      </c>
      <c r="E308" s="77">
        <v>6.0369000000000002</v>
      </c>
      <c r="F308" s="77">
        <f t="shared" si="14"/>
        <v>6.0369000000000002</v>
      </c>
      <c r="G308" s="78"/>
    </row>
    <row r="309" spans="1:7" x14ac:dyDescent="0.25">
      <c r="A309" s="74" t="s">
        <v>626</v>
      </c>
      <c r="B309" s="75" t="s">
        <v>735</v>
      </c>
      <c r="C309" s="75" t="s">
        <v>335</v>
      </c>
      <c r="D309" s="76">
        <v>1</v>
      </c>
      <c r="E309" s="77">
        <v>0.3019</v>
      </c>
      <c r="F309" s="77">
        <f t="shared" si="14"/>
        <v>0.3019</v>
      </c>
      <c r="G309" s="78"/>
    </row>
    <row r="310" spans="1:7" x14ac:dyDescent="0.25">
      <c r="A310" s="74" t="s">
        <v>377</v>
      </c>
      <c r="B310" s="75" t="s">
        <v>736</v>
      </c>
      <c r="C310" s="75" t="s">
        <v>335</v>
      </c>
      <c r="D310" s="76">
        <v>1</v>
      </c>
      <c r="E310" s="77">
        <v>39.999899999999997</v>
      </c>
      <c r="F310" s="77">
        <f t="shared" si="14"/>
        <v>39.999899999999997</v>
      </c>
      <c r="G310" s="78"/>
    </row>
    <row r="311" spans="1:7" x14ac:dyDescent="0.25">
      <c r="A311" s="74" t="s">
        <v>627</v>
      </c>
      <c r="B311" s="75" t="s">
        <v>750</v>
      </c>
      <c r="C311" s="75" t="s">
        <v>335</v>
      </c>
      <c r="D311" s="76">
        <v>1</v>
      </c>
      <c r="E311" s="77">
        <v>26.3644</v>
      </c>
      <c r="F311" s="77">
        <f t="shared" si="14"/>
        <v>26.3644</v>
      </c>
      <c r="G311" s="78"/>
    </row>
    <row r="312" spans="1:7" x14ac:dyDescent="0.25">
      <c r="A312" s="74" t="s">
        <v>628</v>
      </c>
      <c r="B312" s="75" t="s">
        <v>866</v>
      </c>
      <c r="C312" s="75" t="s">
        <v>335</v>
      </c>
      <c r="D312" s="76">
        <v>1</v>
      </c>
      <c r="E312" s="77">
        <v>4.8296000000000001</v>
      </c>
      <c r="F312" s="77">
        <f t="shared" si="14"/>
        <v>4.8296000000000001</v>
      </c>
      <c r="G312" s="78"/>
    </row>
    <row r="313" spans="1:7" x14ac:dyDescent="0.25">
      <c r="A313" s="74" t="s">
        <v>629</v>
      </c>
      <c r="B313" s="75" t="s">
        <v>754</v>
      </c>
      <c r="C313" s="75" t="s">
        <v>335</v>
      </c>
      <c r="D313" s="76">
        <v>100</v>
      </c>
      <c r="E313" s="77">
        <v>0.20760000000000001</v>
      </c>
      <c r="F313" s="77">
        <f t="shared" si="14"/>
        <v>20.76</v>
      </c>
      <c r="G313" s="78"/>
    </row>
    <row r="314" spans="1:7" x14ac:dyDescent="0.25">
      <c r="A314" s="74" t="s">
        <v>630</v>
      </c>
      <c r="B314" s="103" t="s">
        <v>833</v>
      </c>
      <c r="C314" s="103" t="s">
        <v>335</v>
      </c>
      <c r="D314" s="104">
        <v>1</v>
      </c>
      <c r="E314" s="105">
        <v>2.4148000000000001</v>
      </c>
      <c r="F314" s="105">
        <f t="shared" si="14"/>
        <v>2.4148000000000001</v>
      </c>
      <c r="G314" s="78"/>
    </row>
    <row r="315" spans="1:7" x14ac:dyDescent="0.25">
      <c r="A315" s="74" t="s">
        <v>631</v>
      </c>
      <c r="B315" s="103" t="s">
        <v>178</v>
      </c>
      <c r="C315" s="103" t="s">
        <v>340</v>
      </c>
      <c r="D315" s="104">
        <v>200</v>
      </c>
      <c r="E315" s="105">
        <v>1.9699999999999999E-2</v>
      </c>
      <c r="F315" s="105">
        <f t="shared" si="14"/>
        <v>3.94</v>
      </c>
      <c r="G315" s="78">
        <v>44800</v>
      </c>
    </row>
    <row r="316" spans="1:7" x14ac:dyDescent="0.25">
      <c r="A316" s="74" t="s">
        <v>632</v>
      </c>
      <c r="B316" s="103" t="s">
        <v>842</v>
      </c>
      <c r="C316" s="103" t="s">
        <v>335</v>
      </c>
      <c r="D316" s="104">
        <v>100</v>
      </c>
      <c r="E316" s="105">
        <v>8.0500000000000002E-2</v>
      </c>
      <c r="F316" s="105">
        <f t="shared" si="14"/>
        <v>8.0500000000000007</v>
      </c>
      <c r="G316" s="78"/>
    </row>
    <row r="317" spans="1:7" x14ac:dyDescent="0.25">
      <c r="A317" s="129"/>
      <c r="B317" s="130"/>
      <c r="C317" s="130"/>
      <c r="D317" s="130"/>
      <c r="E317" s="130"/>
      <c r="F317" s="131"/>
      <c r="G317" s="106"/>
    </row>
    <row r="318" spans="1:7" x14ac:dyDescent="0.25">
      <c r="A318" s="3" t="s">
        <v>807</v>
      </c>
      <c r="B318" s="125" t="s">
        <v>808</v>
      </c>
      <c r="C318" s="125"/>
      <c r="D318" s="125"/>
      <c r="E318" s="125"/>
      <c r="F318" s="125"/>
      <c r="G318" s="107"/>
    </row>
    <row r="319" spans="1:7" x14ac:dyDescent="0.25">
      <c r="A319" s="3"/>
      <c r="B319" s="102"/>
      <c r="C319" s="102"/>
      <c r="D319" s="102"/>
      <c r="E319" s="102"/>
      <c r="F319" s="102"/>
    </row>
    <row r="320" spans="1:7" x14ac:dyDescent="0.25">
      <c r="A320" s="74" t="s">
        <v>633</v>
      </c>
      <c r="B320" s="75" t="s">
        <v>809</v>
      </c>
      <c r="C320" s="108" t="s">
        <v>335</v>
      </c>
      <c r="D320" s="104">
        <v>1</v>
      </c>
      <c r="E320" s="105">
        <v>4.008</v>
      </c>
      <c r="F320" s="105">
        <f t="shared" ref="F320:F324" si="15">+D320*E320</f>
        <v>4.008</v>
      </c>
    </row>
    <row r="321" spans="1:6" x14ac:dyDescent="0.25">
      <c r="A321" s="74" t="s">
        <v>634</v>
      </c>
      <c r="B321" s="75" t="s">
        <v>810</v>
      </c>
      <c r="C321" s="108" t="s">
        <v>335</v>
      </c>
      <c r="D321" s="104">
        <v>1</v>
      </c>
      <c r="E321" s="105">
        <v>19.308</v>
      </c>
      <c r="F321" s="105">
        <f t="shared" si="15"/>
        <v>19.308</v>
      </c>
    </row>
    <row r="322" spans="1:6" x14ac:dyDescent="0.25">
      <c r="A322" s="74" t="s">
        <v>635</v>
      </c>
      <c r="B322" s="75" t="s">
        <v>811</v>
      </c>
      <c r="C322" s="108" t="s">
        <v>335</v>
      </c>
      <c r="D322" s="104">
        <v>100</v>
      </c>
      <c r="E322" s="105">
        <v>8.3099999999999993E-2</v>
      </c>
      <c r="F322" s="105">
        <f t="shared" si="15"/>
        <v>8.3099999999999987</v>
      </c>
    </row>
    <row r="323" spans="1:6" x14ac:dyDescent="0.25">
      <c r="A323" s="74" t="s">
        <v>636</v>
      </c>
      <c r="B323" s="75" t="s">
        <v>830</v>
      </c>
      <c r="C323" s="108" t="s">
        <v>335</v>
      </c>
      <c r="D323" s="104">
        <v>1</v>
      </c>
      <c r="E323" s="105">
        <v>186.852</v>
      </c>
      <c r="F323" s="105">
        <f t="shared" si="15"/>
        <v>186.852</v>
      </c>
    </row>
    <row r="324" spans="1:6" x14ac:dyDescent="0.25">
      <c r="A324" s="74" t="s">
        <v>637</v>
      </c>
      <c r="B324" s="75" t="s">
        <v>835</v>
      </c>
      <c r="C324" s="108" t="s">
        <v>335</v>
      </c>
      <c r="D324" s="104">
        <v>1</v>
      </c>
      <c r="E324" s="105">
        <v>115.11150000000001</v>
      </c>
      <c r="F324" s="105">
        <f t="shared" si="15"/>
        <v>115.11150000000001</v>
      </c>
    </row>
    <row r="325" spans="1:6" x14ac:dyDescent="0.25">
      <c r="A325" s="75"/>
      <c r="B325" s="75"/>
      <c r="C325" s="75"/>
      <c r="D325" s="77"/>
      <c r="E325" s="77"/>
      <c r="F325" s="77"/>
    </row>
    <row r="326" spans="1:6" s="72" customFormat="1" ht="12.75" x14ac:dyDescent="0.2">
      <c r="A326" s="3" t="s">
        <v>373</v>
      </c>
      <c r="B326" s="125" t="s">
        <v>582</v>
      </c>
      <c r="C326" s="125"/>
      <c r="D326" s="125"/>
      <c r="E326" s="125"/>
      <c r="F326" s="125"/>
    </row>
    <row r="327" spans="1:6" s="72" customFormat="1" x14ac:dyDescent="0.25">
      <c r="A327" s="71"/>
      <c r="B327" s="71"/>
      <c r="C327" s="71"/>
      <c r="D327" s="70"/>
      <c r="E327" s="70"/>
      <c r="F327" s="70"/>
    </row>
    <row r="328" spans="1:6" x14ac:dyDescent="0.25">
      <c r="A328" s="3" t="s">
        <v>361</v>
      </c>
      <c r="B328" s="125" t="s">
        <v>362</v>
      </c>
      <c r="C328" s="125"/>
      <c r="D328" s="125"/>
      <c r="E328" s="125"/>
      <c r="F328" s="125"/>
    </row>
    <row r="329" spans="1:6" x14ac:dyDescent="0.25">
      <c r="A329" s="3"/>
      <c r="B329" s="99"/>
      <c r="C329" s="99"/>
      <c r="D329" s="99"/>
      <c r="E329" s="99"/>
      <c r="F329" s="99"/>
    </row>
    <row r="330" spans="1:6" x14ac:dyDescent="0.25">
      <c r="A330" s="98" t="s">
        <v>638</v>
      </c>
      <c r="B330" s="75" t="s">
        <v>742</v>
      </c>
      <c r="C330" s="75" t="s">
        <v>335</v>
      </c>
      <c r="D330" s="75">
        <v>1</v>
      </c>
      <c r="E330" s="75">
        <v>18.108899999999998</v>
      </c>
      <c r="F330" s="77">
        <f t="shared" ref="F330:F336" si="16">+D330*E330</f>
        <v>18.108899999999998</v>
      </c>
    </row>
    <row r="331" spans="1:6" x14ac:dyDescent="0.25">
      <c r="A331" s="98" t="s">
        <v>639</v>
      </c>
      <c r="B331" s="75" t="s">
        <v>743</v>
      </c>
      <c r="C331" s="75" t="s">
        <v>335</v>
      </c>
      <c r="D331" s="75">
        <v>1</v>
      </c>
      <c r="E331" s="75">
        <v>29.015799999999999</v>
      </c>
      <c r="F331" s="77">
        <f t="shared" si="16"/>
        <v>29.015799999999999</v>
      </c>
    </row>
    <row r="332" spans="1:6" x14ac:dyDescent="0.25">
      <c r="A332" s="98" t="s">
        <v>640</v>
      </c>
      <c r="B332" s="75" t="s">
        <v>831</v>
      </c>
      <c r="C332" s="75" t="s">
        <v>335</v>
      </c>
      <c r="D332" s="75">
        <v>1</v>
      </c>
      <c r="E332" s="75">
        <v>25.943100000000001</v>
      </c>
      <c r="F332" s="77">
        <f t="shared" si="16"/>
        <v>25.943100000000001</v>
      </c>
    </row>
    <row r="333" spans="1:6" x14ac:dyDescent="0.25">
      <c r="A333" s="98" t="s">
        <v>641</v>
      </c>
      <c r="B333" s="75" t="s">
        <v>832</v>
      </c>
      <c r="C333" s="75" t="s">
        <v>335</v>
      </c>
      <c r="D333" s="75">
        <v>1</v>
      </c>
      <c r="E333" s="75">
        <v>22</v>
      </c>
      <c r="F333" s="77">
        <f t="shared" si="16"/>
        <v>22</v>
      </c>
    </row>
    <row r="334" spans="1:6" x14ac:dyDescent="0.25">
      <c r="A334" s="98" t="s">
        <v>642</v>
      </c>
      <c r="B334" s="75" t="s">
        <v>744</v>
      </c>
      <c r="C334" s="75" t="s">
        <v>335</v>
      </c>
      <c r="D334" s="75">
        <v>1</v>
      </c>
      <c r="E334" s="75">
        <v>48.543999999999997</v>
      </c>
      <c r="F334" s="77">
        <f t="shared" si="16"/>
        <v>48.543999999999997</v>
      </c>
    </row>
    <row r="335" spans="1:6" x14ac:dyDescent="0.25">
      <c r="A335" s="98" t="s">
        <v>643</v>
      </c>
      <c r="B335" s="75" t="s">
        <v>745</v>
      </c>
      <c r="C335" s="75" t="s">
        <v>335</v>
      </c>
      <c r="D335" s="75">
        <v>1</v>
      </c>
      <c r="E335" s="75">
        <v>59.499600000000001</v>
      </c>
      <c r="F335" s="77">
        <f t="shared" si="16"/>
        <v>59.499600000000001</v>
      </c>
    </row>
    <row r="336" spans="1:6" x14ac:dyDescent="0.25">
      <c r="A336" s="98" t="s">
        <v>644</v>
      </c>
      <c r="B336" s="75" t="s">
        <v>746</v>
      </c>
      <c r="C336" s="75" t="s">
        <v>335</v>
      </c>
      <c r="D336" s="75">
        <v>1</v>
      </c>
      <c r="E336" s="75">
        <v>58.960500000000003</v>
      </c>
      <c r="F336" s="77">
        <f t="shared" si="16"/>
        <v>58.960500000000003</v>
      </c>
    </row>
    <row r="337" spans="1:7" x14ac:dyDescent="0.25">
      <c r="A337" s="98"/>
      <c r="B337" s="75"/>
      <c r="C337" s="75"/>
      <c r="D337" s="75"/>
      <c r="E337" s="75"/>
      <c r="F337" s="77"/>
    </row>
    <row r="338" spans="1:7" x14ac:dyDescent="0.25">
      <c r="A338" s="3" t="s">
        <v>200</v>
      </c>
      <c r="B338" s="125" t="s">
        <v>363</v>
      </c>
      <c r="C338" s="125"/>
      <c r="D338" s="125"/>
      <c r="E338" s="125"/>
      <c r="F338" s="125"/>
    </row>
    <row r="340" spans="1:7" x14ac:dyDescent="0.25">
      <c r="A340" s="74" t="s">
        <v>645</v>
      </c>
      <c r="B340" s="75" t="s">
        <v>204</v>
      </c>
      <c r="C340" s="75" t="s">
        <v>335</v>
      </c>
      <c r="D340" s="77">
        <v>1</v>
      </c>
      <c r="E340" s="77">
        <v>20.488299999999999</v>
      </c>
      <c r="F340" s="77">
        <f t="shared" ref="F340:F344" si="17">+D340*E340</f>
        <v>20.488299999999999</v>
      </c>
      <c r="G340" s="78">
        <v>0</v>
      </c>
    </row>
    <row r="341" spans="1:7" x14ac:dyDescent="0.25">
      <c r="A341" s="74" t="s">
        <v>646</v>
      </c>
      <c r="B341" s="75" t="s">
        <v>203</v>
      </c>
      <c r="C341" s="75" t="s">
        <v>335</v>
      </c>
      <c r="D341" s="77">
        <v>1</v>
      </c>
      <c r="E341" s="77">
        <v>6.7785000000000002</v>
      </c>
      <c r="F341" s="77">
        <f t="shared" si="17"/>
        <v>6.7785000000000002</v>
      </c>
      <c r="G341" s="78">
        <v>0</v>
      </c>
    </row>
    <row r="342" spans="1:7" x14ac:dyDescent="0.25">
      <c r="A342" s="74" t="s">
        <v>647</v>
      </c>
      <c r="B342" s="75" t="s">
        <v>201</v>
      </c>
      <c r="C342" s="75" t="s">
        <v>335</v>
      </c>
      <c r="D342" s="77">
        <v>1</v>
      </c>
      <c r="E342" s="77">
        <v>135</v>
      </c>
      <c r="F342" s="77">
        <f t="shared" si="17"/>
        <v>135</v>
      </c>
      <c r="G342" s="78">
        <v>0</v>
      </c>
    </row>
    <row r="343" spans="1:7" x14ac:dyDescent="0.25">
      <c r="A343" s="74" t="s">
        <v>648</v>
      </c>
      <c r="B343" s="75" t="s">
        <v>202</v>
      </c>
      <c r="C343" s="75" t="s">
        <v>340</v>
      </c>
      <c r="D343" s="77">
        <v>1</v>
      </c>
      <c r="E343" s="77">
        <v>313.54059999999998</v>
      </c>
      <c r="F343" s="77">
        <f t="shared" si="17"/>
        <v>313.54059999999998</v>
      </c>
      <c r="G343" s="78">
        <v>27</v>
      </c>
    </row>
    <row r="344" spans="1:7" x14ac:dyDescent="0.25">
      <c r="A344" s="74" t="s">
        <v>649</v>
      </c>
      <c r="B344" s="75" t="s">
        <v>205</v>
      </c>
      <c r="C344" s="75" t="s">
        <v>351</v>
      </c>
      <c r="D344" s="77">
        <v>1</v>
      </c>
      <c r="E344" s="77">
        <v>0</v>
      </c>
      <c r="F344" s="77">
        <f t="shared" si="17"/>
        <v>0</v>
      </c>
      <c r="G344" s="78">
        <v>0</v>
      </c>
    </row>
    <row r="345" spans="1:7" x14ac:dyDescent="0.25">
      <c r="A345" s="94"/>
      <c r="B345" s="95"/>
      <c r="C345" s="95"/>
      <c r="D345" s="96"/>
      <c r="E345" s="96"/>
      <c r="F345" s="96"/>
      <c r="G345" s="78"/>
    </row>
    <row r="346" spans="1:7" s="72" customFormat="1" ht="12.75" x14ac:dyDescent="0.2">
      <c r="A346" s="5" t="s">
        <v>851</v>
      </c>
      <c r="B346" s="92" t="s">
        <v>852</v>
      </c>
      <c r="C346" s="92"/>
      <c r="D346" s="92"/>
      <c r="E346" s="92"/>
      <c r="F346" s="92"/>
    </row>
    <row r="347" spans="1:7" s="72" customFormat="1" ht="12.75" x14ac:dyDescent="0.2">
      <c r="A347" s="5"/>
      <c r="B347" s="92"/>
      <c r="C347" s="92"/>
      <c r="D347" s="92"/>
      <c r="E347" s="92"/>
      <c r="F347" s="92"/>
    </row>
    <row r="348" spans="1:7" s="72" customFormat="1" x14ac:dyDescent="0.25">
      <c r="A348" s="74" t="s">
        <v>650</v>
      </c>
      <c r="B348" s="75" t="s">
        <v>853</v>
      </c>
      <c r="C348" s="75" t="s">
        <v>854</v>
      </c>
      <c r="D348" s="77">
        <v>1</v>
      </c>
      <c r="E348" s="77">
        <v>4427</v>
      </c>
      <c r="F348" s="77">
        <f>+D348*E348</f>
        <v>4427</v>
      </c>
    </row>
    <row r="349" spans="1:7" s="72" customFormat="1" x14ac:dyDescent="0.25">
      <c r="A349" s="5"/>
      <c r="B349" s="95"/>
      <c r="C349" s="95"/>
      <c r="D349" s="96"/>
      <c r="E349" s="96"/>
      <c r="F349" s="96"/>
    </row>
    <row r="351" spans="1:7" s="72" customFormat="1" ht="12.75" x14ac:dyDescent="0.2">
      <c r="A351" s="3" t="s">
        <v>373</v>
      </c>
      <c r="B351" s="125" t="s">
        <v>374</v>
      </c>
      <c r="C351" s="125"/>
      <c r="D351" s="125"/>
      <c r="E351" s="125"/>
      <c r="F351" s="125"/>
    </row>
    <row r="352" spans="1:7" s="72" customFormat="1" ht="12.75" x14ac:dyDescent="0.2">
      <c r="A352" s="5"/>
      <c r="B352" s="92"/>
      <c r="C352" s="92"/>
      <c r="D352" s="92"/>
      <c r="E352" s="92"/>
      <c r="F352" s="92"/>
    </row>
    <row r="353" spans="1:7" s="72" customFormat="1" ht="12.75" x14ac:dyDescent="0.2">
      <c r="A353" s="3" t="s">
        <v>206</v>
      </c>
      <c r="B353" s="125" t="s">
        <v>364</v>
      </c>
      <c r="C353" s="125"/>
      <c r="D353" s="125"/>
      <c r="E353" s="125"/>
      <c r="F353" s="125"/>
    </row>
    <row r="355" spans="1:7" x14ac:dyDescent="0.25">
      <c r="A355" s="74" t="s">
        <v>651</v>
      </c>
      <c r="B355" s="75" t="s">
        <v>207</v>
      </c>
      <c r="C355" s="75" t="s">
        <v>343</v>
      </c>
      <c r="D355" s="76">
        <v>1</v>
      </c>
      <c r="E355" s="77">
        <v>47.8596</v>
      </c>
      <c r="F355" s="77">
        <f t="shared" ref="F355:F381" si="18">+D355*E355</f>
        <v>47.8596</v>
      </c>
      <c r="G355" s="78">
        <v>1</v>
      </c>
    </row>
    <row r="356" spans="1:7" x14ac:dyDescent="0.25">
      <c r="A356" s="74" t="s">
        <v>652</v>
      </c>
      <c r="B356" s="75" t="s">
        <v>210</v>
      </c>
      <c r="C356" s="75" t="s">
        <v>343</v>
      </c>
      <c r="D356" s="76">
        <v>1</v>
      </c>
      <c r="E356" s="77">
        <v>0</v>
      </c>
      <c r="F356" s="77">
        <f t="shared" si="18"/>
        <v>0</v>
      </c>
      <c r="G356" s="78">
        <v>0</v>
      </c>
    </row>
    <row r="357" spans="1:7" x14ac:dyDescent="0.25">
      <c r="A357" s="74" t="s">
        <v>653</v>
      </c>
      <c r="B357" s="75" t="s">
        <v>281</v>
      </c>
      <c r="C357" s="75" t="s">
        <v>343</v>
      </c>
      <c r="D357" s="76">
        <v>1</v>
      </c>
      <c r="E357" s="77">
        <v>0</v>
      </c>
      <c r="F357" s="77">
        <f t="shared" si="18"/>
        <v>0</v>
      </c>
      <c r="G357" s="78">
        <v>0</v>
      </c>
    </row>
    <row r="358" spans="1:7" x14ac:dyDescent="0.25">
      <c r="A358" s="74" t="s">
        <v>654</v>
      </c>
      <c r="B358" s="75" t="s">
        <v>210</v>
      </c>
      <c r="C358" s="75" t="s">
        <v>335</v>
      </c>
      <c r="D358" s="76">
        <v>1</v>
      </c>
      <c r="E358" s="77">
        <v>181.1078</v>
      </c>
      <c r="F358" s="77">
        <f t="shared" si="18"/>
        <v>181.1078</v>
      </c>
      <c r="G358" s="78"/>
    </row>
    <row r="359" spans="1:7" x14ac:dyDescent="0.25">
      <c r="A359" s="74" t="s">
        <v>655</v>
      </c>
      <c r="B359" s="75" t="s">
        <v>804</v>
      </c>
      <c r="C359" s="75" t="s">
        <v>343</v>
      </c>
      <c r="D359" s="76">
        <v>1</v>
      </c>
      <c r="E359" s="77">
        <v>17.652999999999999</v>
      </c>
      <c r="F359" s="77">
        <f t="shared" si="18"/>
        <v>17.652999999999999</v>
      </c>
      <c r="G359" s="78"/>
    </row>
    <row r="360" spans="1:7" x14ac:dyDescent="0.25">
      <c r="A360" s="74" t="s">
        <v>656</v>
      </c>
      <c r="B360" s="75" t="s">
        <v>211</v>
      </c>
      <c r="C360" s="75" t="s">
        <v>343</v>
      </c>
      <c r="D360" s="76">
        <v>1</v>
      </c>
      <c r="E360" s="77">
        <v>0</v>
      </c>
      <c r="F360" s="77">
        <f t="shared" si="18"/>
        <v>0</v>
      </c>
      <c r="G360" s="78">
        <v>0</v>
      </c>
    </row>
    <row r="361" spans="1:7" x14ac:dyDescent="0.25">
      <c r="A361" s="74" t="s">
        <v>657</v>
      </c>
      <c r="B361" s="75" t="s">
        <v>276</v>
      </c>
      <c r="C361" s="75" t="s">
        <v>343</v>
      </c>
      <c r="D361" s="76">
        <v>1</v>
      </c>
      <c r="E361" s="77">
        <v>0</v>
      </c>
      <c r="F361" s="77">
        <f t="shared" si="18"/>
        <v>0</v>
      </c>
      <c r="G361" s="78">
        <v>0</v>
      </c>
    </row>
    <row r="362" spans="1:7" x14ac:dyDescent="0.25">
      <c r="A362" s="74" t="s">
        <v>658</v>
      </c>
      <c r="B362" s="75" t="s">
        <v>277</v>
      </c>
      <c r="C362" s="75" t="s">
        <v>343</v>
      </c>
      <c r="D362" s="76">
        <v>1</v>
      </c>
      <c r="E362" s="77">
        <v>0</v>
      </c>
      <c r="F362" s="77">
        <f t="shared" si="18"/>
        <v>0</v>
      </c>
      <c r="G362" s="78">
        <v>0</v>
      </c>
    </row>
    <row r="363" spans="1:7" x14ac:dyDescent="0.25">
      <c r="A363" s="74" t="s">
        <v>659</v>
      </c>
      <c r="B363" s="75" t="s">
        <v>287</v>
      </c>
      <c r="C363" s="75" t="s">
        <v>343</v>
      </c>
      <c r="D363" s="76">
        <v>1</v>
      </c>
      <c r="E363" s="77">
        <v>17.5</v>
      </c>
      <c r="F363" s="77">
        <f t="shared" si="18"/>
        <v>17.5</v>
      </c>
      <c r="G363" s="78">
        <v>0</v>
      </c>
    </row>
    <row r="364" spans="1:7" x14ac:dyDescent="0.25">
      <c r="A364" s="74" t="s">
        <v>660</v>
      </c>
      <c r="B364" s="75" t="s">
        <v>279</v>
      </c>
      <c r="C364" s="75" t="s">
        <v>343</v>
      </c>
      <c r="D364" s="76">
        <v>1</v>
      </c>
      <c r="E364" s="77">
        <v>0</v>
      </c>
      <c r="F364" s="77">
        <f t="shared" si="18"/>
        <v>0</v>
      </c>
      <c r="G364" s="78">
        <v>0</v>
      </c>
    </row>
    <row r="365" spans="1:7" x14ac:dyDescent="0.25">
      <c r="A365" s="74" t="s">
        <v>661</v>
      </c>
      <c r="B365" s="75" t="s">
        <v>282</v>
      </c>
      <c r="C365" s="75" t="s">
        <v>343</v>
      </c>
      <c r="D365" s="76">
        <v>1</v>
      </c>
      <c r="E365" s="77">
        <v>0</v>
      </c>
      <c r="F365" s="77">
        <f t="shared" si="18"/>
        <v>0</v>
      </c>
      <c r="G365" s="78">
        <v>1</v>
      </c>
    </row>
    <row r="366" spans="1:7" x14ac:dyDescent="0.25">
      <c r="A366" s="74" t="s">
        <v>662</v>
      </c>
      <c r="B366" s="75" t="s">
        <v>278</v>
      </c>
      <c r="C366" s="75" t="s">
        <v>343</v>
      </c>
      <c r="D366" s="76">
        <v>1</v>
      </c>
      <c r="E366" s="77">
        <v>17.952300000000001</v>
      </c>
      <c r="F366" s="77">
        <f t="shared" si="18"/>
        <v>17.952300000000001</v>
      </c>
      <c r="G366" s="78">
        <v>10</v>
      </c>
    </row>
    <row r="367" spans="1:7" x14ac:dyDescent="0.25">
      <c r="A367" s="74" t="s">
        <v>663</v>
      </c>
      <c r="B367" s="75" t="s">
        <v>821</v>
      </c>
      <c r="C367" s="75" t="s">
        <v>343</v>
      </c>
      <c r="D367" s="76">
        <v>1</v>
      </c>
      <c r="E367" s="77">
        <v>59.841000000000001</v>
      </c>
      <c r="F367" s="77">
        <f t="shared" si="18"/>
        <v>59.841000000000001</v>
      </c>
      <c r="G367" s="78"/>
    </row>
    <row r="368" spans="1:7" x14ac:dyDescent="0.25">
      <c r="A368" s="74" t="s">
        <v>664</v>
      </c>
      <c r="B368" s="75" t="s">
        <v>209</v>
      </c>
      <c r="C368" s="75" t="s">
        <v>343</v>
      </c>
      <c r="D368" s="76">
        <v>1</v>
      </c>
      <c r="E368" s="77">
        <v>0</v>
      </c>
      <c r="F368" s="77">
        <f t="shared" si="18"/>
        <v>0</v>
      </c>
      <c r="G368" s="78">
        <v>0</v>
      </c>
    </row>
    <row r="369" spans="1:7" x14ac:dyDescent="0.25">
      <c r="A369" s="74" t="s">
        <v>665</v>
      </c>
      <c r="B369" s="75" t="s">
        <v>823</v>
      </c>
      <c r="C369" s="75" t="s">
        <v>335</v>
      </c>
      <c r="D369" s="76">
        <v>1</v>
      </c>
      <c r="E369" s="77">
        <v>20</v>
      </c>
      <c r="F369" s="77">
        <f t="shared" si="18"/>
        <v>20</v>
      </c>
      <c r="G369" s="78"/>
    </row>
    <row r="370" spans="1:7" x14ac:dyDescent="0.25">
      <c r="A370" s="74" t="s">
        <v>666</v>
      </c>
      <c r="B370" s="75" t="s">
        <v>285</v>
      </c>
      <c r="C370" s="75" t="s">
        <v>343</v>
      </c>
      <c r="D370" s="76">
        <v>1</v>
      </c>
      <c r="E370" s="77">
        <v>17.491499999999998</v>
      </c>
      <c r="F370" s="77">
        <f t="shared" si="18"/>
        <v>17.491499999999998</v>
      </c>
      <c r="G370" s="78">
        <v>0</v>
      </c>
    </row>
    <row r="371" spans="1:7" x14ac:dyDescent="0.25">
      <c r="A371" s="74" t="s">
        <v>667</v>
      </c>
      <c r="B371" s="75" t="s">
        <v>825</v>
      </c>
      <c r="C371" s="75" t="s">
        <v>343</v>
      </c>
      <c r="D371" s="76">
        <v>1</v>
      </c>
      <c r="E371" s="77">
        <v>34.603499999999997</v>
      </c>
      <c r="F371" s="77">
        <f t="shared" si="18"/>
        <v>34.603499999999997</v>
      </c>
      <c r="G371" s="78"/>
    </row>
    <row r="372" spans="1:7" x14ac:dyDescent="0.25">
      <c r="A372" s="74" t="s">
        <v>668</v>
      </c>
      <c r="B372" s="75" t="s">
        <v>280</v>
      </c>
      <c r="C372" s="75" t="s">
        <v>351</v>
      </c>
      <c r="D372" s="76">
        <v>1</v>
      </c>
      <c r="E372" s="77">
        <v>0</v>
      </c>
      <c r="F372" s="77">
        <f t="shared" si="18"/>
        <v>0</v>
      </c>
      <c r="G372" s="78">
        <v>1</v>
      </c>
    </row>
    <row r="373" spans="1:7" x14ac:dyDescent="0.25">
      <c r="A373" s="74" t="s">
        <v>669</v>
      </c>
      <c r="B373" s="75" t="s">
        <v>834</v>
      </c>
      <c r="C373" s="75" t="s">
        <v>343</v>
      </c>
      <c r="D373" s="76">
        <v>1</v>
      </c>
      <c r="E373" s="77">
        <v>28.75</v>
      </c>
      <c r="F373" s="77">
        <f t="shared" si="18"/>
        <v>28.75</v>
      </c>
      <c r="G373" s="78"/>
    </row>
    <row r="374" spans="1:7" x14ac:dyDescent="0.25">
      <c r="A374" s="74" t="s">
        <v>670</v>
      </c>
      <c r="B374" s="75" t="s">
        <v>284</v>
      </c>
      <c r="C374" s="75" t="s">
        <v>335</v>
      </c>
      <c r="D374" s="76">
        <v>1</v>
      </c>
      <c r="E374" s="77">
        <v>376.2432</v>
      </c>
      <c r="F374" s="77">
        <f t="shared" si="18"/>
        <v>376.2432</v>
      </c>
      <c r="G374" s="78">
        <v>1</v>
      </c>
    </row>
    <row r="375" spans="1:7" x14ac:dyDescent="0.25">
      <c r="A375" s="74" t="s">
        <v>671</v>
      </c>
      <c r="B375" s="75" t="s">
        <v>283</v>
      </c>
      <c r="C375" s="75" t="s">
        <v>343</v>
      </c>
      <c r="D375" s="76">
        <v>1</v>
      </c>
      <c r="E375" s="77">
        <v>46.878599999999999</v>
      </c>
      <c r="F375" s="77">
        <f t="shared" si="18"/>
        <v>46.878599999999999</v>
      </c>
      <c r="G375" s="78">
        <v>0</v>
      </c>
    </row>
    <row r="376" spans="1:7" x14ac:dyDescent="0.25">
      <c r="A376" s="74" t="s">
        <v>672</v>
      </c>
      <c r="B376" s="75" t="s">
        <v>286</v>
      </c>
      <c r="C376" s="75" t="s">
        <v>343</v>
      </c>
      <c r="D376" s="76">
        <v>1</v>
      </c>
      <c r="E376" s="77">
        <v>0</v>
      </c>
      <c r="F376" s="77">
        <f t="shared" si="18"/>
        <v>0</v>
      </c>
      <c r="G376" s="78">
        <v>0</v>
      </c>
    </row>
    <row r="377" spans="1:7" x14ac:dyDescent="0.25">
      <c r="A377" s="74" t="s">
        <v>673</v>
      </c>
      <c r="B377" s="75" t="s">
        <v>732</v>
      </c>
      <c r="C377" s="75" t="s">
        <v>343</v>
      </c>
      <c r="D377" s="76">
        <v>1</v>
      </c>
      <c r="E377" s="77">
        <v>36.221600000000002</v>
      </c>
      <c r="F377" s="77">
        <f t="shared" si="18"/>
        <v>36.221600000000002</v>
      </c>
      <c r="G377" s="78"/>
    </row>
    <row r="378" spans="1:7" x14ac:dyDescent="0.25">
      <c r="A378" s="74" t="s">
        <v>674</v>
      </c>
      <c r="B378" s="75" t="s">
        <v>836</v>
      </c>
      <c r="C378" s="75" t="s">
        <v>343</v>
      </c>
      <c r="D378" s="76">
        <v>1</v>
      </c>
      <c r="E378" s="77">
        <v>17.491499999999998</v>
      </c>
      <c r="F378" s="77">
        <f t="shared" si="18"/>
        <v>17.491499999999998</v>
      </c>
      <c r="G378" s="78"/>
    </row>
    <row r="379" spans="1:7" x14ac:dyDescent="0.25">
      <c r="A379" s="74" t="s">
        <v>675</v>
      </c>
      <c r="B379" s="75" t="s">
        <v>740</v>
      </c>
      <c r="C379" s="75" t="s">
        <v>335</v>
      </c>
      <c r="D379" s="76">
        <v>1</v>
      </c>
      <c r="E379" s="77">
        <v>76.647499999999994</v>
      </c>
      <c r="F379" s="77">
        <f t="shared" si="18"/>
        <v>76.647499999999994</v>
      </c>
      <c r="G379" s="78"/>
    </row>
    <row r="380" spans="1:7" x14ac:dyDescent="0.25">
      <c r="A380" s="74" t="s">
        <v>676</v>
      </c>
      <c r="B380" s="75" t="s">
        <v>855</v>
      </c>
      <c r="C380" s="75" t="s">
        <v>335</v>
      </c>
      <c r="D380" s="76">
        <v>1</v>
      </c>
      <c r="E380" s="77">
        <v>30</v>
      </c>
      <c r="F380" s="77">
        <f t="shared" si="18"/>
        <v>30</v>
      </c>
      <c r="G380" s="78"/>
    </row>
    <row r="381" spans="1:7" x14ac:dyDescent="0.25">
      <c r="A381" s="74" t="s">
        <v>677</v>
      </c>
      <c r="B381" s="75" t="s">
        <v>212</v>
      </c>
      <c r="C381" s="75" t="s">
        <v>335</v>
      </c>
      <c r="D381" s="76">
        <v>1</v>
      </c>
      <c r="E381" s="77">
        <v>35.534999999999997</v>
      </c>
      <c r="F381" s="77">
        <f t="shared" si="18"/>
        <v>35.534999999999997</v>
      </c>
      <c r="G381" s="78">
        <v>0</v>
      </c>
    </row>
    <row r="383" spans="1:7" s="72" customFormat="1" ht="12.75" x14ac:dyDescent="0.2">
      <c r="A383" s="3" t="s">
        <v>213</v>
      </c>
      <c r="B383" s="125" t="s">
        <v>365</v>
      </c>
      <c r="C383" s="125"/>
      <c r="D383" s="125"/>
      <c r="E383" s="125"/>
      <c r="F383" s="125"/>
    </row>
    <row r="385" spans="1:7" x14ac:dyDescent="0.25">
      <c r="A385" s="74" t="s">
        <v>678</v>
      </c>
      <c r="B385" s="75" t="s">
        <v>221</v>
      </c>
      <c r="C385" s="75" t="s">
        <v>335</v>
      </c>
      <c r="D385" s="76">
        <v>1</v>
      </c>
      <c r="E385" s="77">
        <v>0.38490000000000002</v>
      </c>
      <c r="F385" s="77">
        <f t="shared" ref="F385:F401" si="19">+D385*E385</f>
        <v>0.38490000000000002</v>
      </c>
      <c r="G385" s="78">
        <v>413</v>
      </c>
    </row>
    <row r="386" spans="1:7" x14ac:dyDescent="0.25">
      <c r="A386" s="74" t="s">
        <v>679</v>
      </c>
      <c r="B386" s="75" t="s">
        <v>222</v>
      </c>
      <c r="C386" s="75" t="s">
        <v>335</v>
      </c>
      <c r="D386" s="76">
        <v>1</v>
      </c>
      <c r="E386" s="77">
        <v>0.24149999999999999</v>
      </c>
      <c r="F386" s="77">
        <f t="shared" si="19"/>
        <v>0.24149999999999999</v>
      </c>
      <c r="G386" s="78">
        <v>0</v>
      </c>
    </row>
    <row r="387" spans="1:7" x14ac:dyDescent="0.25">
      <c r="A387" s="74" t="s">
        <v>680</v>
      </c>
      <c r="B387" s="75" t="s">
        <v>225</v>
      </c>
      <c r="C387" s="75" t="s">
        <v>335</v>
      </c>
      <c r="D387" s="76">
        <v>1</v>
      </c>
      <c r="E387" s="77">
        <v>0.2288</v>
      </c>
      <c r="F387" s="77">
        <f t="shared" si="19"/>
        <v>0.2288</v>
      </c>
      <c r="G387" s="78">
        <v>70</v>
      </c>
    </row>
    <row r="388" spans="1:7" x14ac:dyDescent="0.25">
      <c r="A388" s="74" t="s">
        <v>725</v>
      </c>
      <c r="B388" s="75" t="s">
        <v>224</v>
      </c>
      <c r="C388" s="75" t="s">
        <v>335</v>
      </c>
      <c r="D388" s="76">
        <v>1</v>
      </c>
      <c r="E388" s="77">
        <v>0.32969999999999999</v>
      </c>
      <c r="F388" s="77">
        <f t="shared" si="19"/>
        <v>0.32969999999999999</v>
      </c>
      <c r="G388" s="78">
        <v>104</v>
      </c>
    </row>
    <row r="389" spans="1:7" x14ac:dyDescent="0.25">
      <c r="A389" s="74" t="s">
        <v>681</v>
      </c>
      <c r="B389" s="75" t="s">
        <v>226</v>
      </c>
      <c r="C389" s="75" t="s">
        <v>335</v>
      </c>
      <c r="D389" s="76">
        <v>1</v>
      </c>
      <c r="E389" s="77">
        <v>0.50160000000000005</v>
      </c>
      <c r="F389" s="77">
        <f t="shared" si="19"/>
        <v>0.50160000000000005</v>
      </c>
      <c r="G389" s="78">
        <v>88</v>
      </c>
    </row>
    <row r="390" spans="1:7" x14ac:dyDescent="0.25">
      <c r="A390" s="74" t="s">
        <v>682</v>
      </c>
      <c r="B390" s="75" t="s">
        <v>856</v>
      </c>
      <c r="C390" s="75" t="s">
        <v>335</v>
      </c>
      <c r="D390" s="76">
        <v>1</v>
      </c>
      <c r="E390" s="77">
        <v>0.31919999999999998</v>
      </c>
      <c r="F390" s="77">
        <f t="shared" si="19"/>
        <v>0.31919999999999998</v>
      </c>
      <c r="G390" s="78"/>
    </row>
    <row r="391" spans="1:7" x14ac:dyDescent="0.25">
      <c r="A391" s="74" t="s">
        <v>764</v>
      </c>
      <c r="B391" s="75" t="s">
        <v>228</v>
      </c>
      <c r="C391" s="75" t="s">
        <v>335</v>
      </c>
      <c r="D391" s="76">
        <v>1</v>
      </c>
      <c r="E391" s="77">
        <v>0.16320000000000001</v>
      </c>
      <c r="F391" s="77">
        <f t="shared" si="19"/>
        <v>0.16320000000000001</v>
      </c>
      <c r="G391" s="78">
        <v>101</v>
      </c>
    </row>
    <row r="392" spans="1:7" x14ac:dyDescent="0.25">
      <c r="A392" s="74" t="s">
        <v>765</v>
      </c>
      <c r="B392" s="75" t="s">
        <v>229</v>
      </c>
      <c r="C392" s="75" t="s">
        <v>335</v>
      </c>
      <c r="D392" s="76">
        <v>1</v>
      </c>
      <c r="E392" s="77">
        <v>0.2616</v>
      </c>
      <c r="F392" s="77">
        <f t="shared" si="19"/>
        <v>0.2616</v>
      </c>
      <c r="G392" s="78">
        <v>161</v>
      </c>
    </row>
    <row r="393" spans="1:7" x14ac:dyDescent="0.25">
      <c r="A393" s="74" t="s">
        <v>766</v>
      </c>
      <c r="B393" s="75" t="s">
        <v>227</v>
      </c>
      <c r="C393" s="75" t="s">
        <v>335</v>
      </c>
      <c r="D393" s="76">
        <v>1</v>
      </c>
      <c r="E393" s="77">
        <v>0.17349999999999999</v>
      </c>
      <c r="F393" s="77">
        <f t="shared" si="19"/>
        <v>0.17349999999999999</v>
      </c>
      <c r="G393" s="78">
        <v>845</v>
      </c>
    </row>
    <row r="394" spans="1:7" x14ac:dyDescent="0.25">
      <c r="A394" s="74" t="s">
        <v>767</v>
      </c>
      <c r="B394" s="75" t="s">
        <v>223</v>
      </c>
      <c r="C394" s="75" t="s">
        <v>335</v>
      </c>
      <c r="D394" s="76">
        <v>1</v>
      </c>
      <c r="E394" s="77">
        <v>0.17519999999999999</v>
      </c>
      <c r="F394" s="77">
        <f t="shared" si="19"/>
        <v>0.17519999999999999</v>
      </c>
      <c r="G394" s="78">
        <v>460</v>
      </c>
    </row>
    <row r="395" spans="1:7" x14ac:dyDescent="0.25">
      <c r="A395" s="74" t="s">
        <v>768</v>
      </c>
      <c r="B395" s="75" t="s">
        <v>214</v>
      </c>
      <c r="C395" s="75" t="s">
        <v>335</v>
      </c>
      <c r="D395" s="76">
        <v>1</v>
      </c>
      <c r="E395" s="77">
        <v>0.8609</v>
      </c>
      <c r="F395" s="77">
        <f t="shared" si="19"/>
        <v>0.8609</v>
      </c>
      <c r="G395" s="78">
        <v>66</v>
      </c>
    </row>
    <row r="396" spans="1:7" x14ac:dyDescent="0.25">
      <c r="A396" s="74" t="s">
        <v>769</v>
      </c>
      <c r="B396" s="75" t="s">
        <v>215</v>
      </c>
      <c r="C396" s="75" t="s">
        <v>335</v>
      </c>
      <c r="D396" s="76">
        <v>1</v>
      </c>
      <c r="E396" s="77">
        <v>0.98619999999999997</v>
      </c>
      <c r="F396" s="77">
        <f t="shared" si="19"/>
        <v>0.98619999999999997</v>
      </c>
      <c r="G396" s="78">
        <v>1351</v>
      </c>
    </row>
    <row r="397" spans="1:7" x14ac:dyDescent="0.25">
      <c r="A397" s="74" t="s">
        <v>770</v>
      </c>
      <c r="B397" s="75" t="s">
        <v>216</v>
      </c>
      <c r="C397" s="75" t="s">
        <v>335</v>
      </c>
      <c r="D397" s="76">
        <v>1</v>
      </c>
      <c r="E397" s="77">
        <v>0.84870000000000001</v>
      </c>
      <c r="F397" s="77">
        <f t="shared" si="19"/>
        <v>0.84870000000000001</v>
      </c>
      <c r="G397" s="78">
        <v>0</v>
      </c>
    </row>
    <row r="398" spans="1:7" x14ac:dyDescent="0.25">
      <c r="A398" s="74" t="s">
        <v>771</v>
      </c>
      <c r="B398" s="75" t="s">
        <v>217</v>
      </c>
      <c r="C398" s="75" t="s">
        <v>335</v>
      </c>
      <c r="D398" s="76">
        <v>1</v>
      </c>
      <c r="E398" s="77">
        <v>1.0577000000000001</v>
      </c>
      <c r="F398" s="77">
        <f t="shared" si="19"/>
        <v>1.0577000000000001</v>
      </c>
      <c r="G398" s="78">
        <v>0</v>
      </c>
    </row>
    <row r="399" spans="1:7" x14ac:dyDescent="0.25">
      <c r="A399" s="74" t="s">
        <v>772</v>
      </c>
      <c r="B399" s="75" t="s">
        <v>218</v>
      </c>
      <c r="C399" s="75" t="s">
        <v>335</v>
      </c>
      <c r="D399" s="76">
        <v>1</v>
      </c>
      <c r="E399" s="77">
        <v>0.87090000000000001</v>
      </c>
      <c r="F399" s="77">
        <f t="shared" si="19"/>
        <v>0.87090000000000001</v>
      </c>
      <c r="G399" s="78">
        <v>0</v>
      </c>
    </row>
    <row r="400" spans="1:7" x14ac:dyDescent="0.25">
      <c r="A400" s="74" t="s">
        <v>773</v>
      </c>
      <c r="B400" s="75" t="s">
        <v>219</v>
      </c>
      <c r="C400" s="75" t="s">
        <v>335</v>
      </c>
      <c r="D400" s="76">
        <v>1</v>
      </c>
      <c r="E400" s="77">
        <v>1.1113999999999999</v>
      </c>
      <c r="F400" s="77">
        <f t="shared" si="19"/>
        <v>1.1113999999999999</v>
      </c>
      <c r="G400" s="78">
        <v>0</v>
      </c>
    </row>
    <row r="401" spans="1:7" x14ac:dyDescent="0.25">
      <c r="A401" s="74" t="s">
        <v>774</v>
      </c>
      <c r="B401" s="75" t="s">
        <v>220</v>
      </c>
      <c r="C401" s="75" t="s">
        <v>335</v>
      </c>
      <c r="D401" s="76">
        <v>1</v>
      </c>
      <c r="E401" s="77">
        <v>0.94089999999999996</v>
      </c>
      <c r="F401" s="77">
        <f t="shared" si="19"/>
        <v>0.94089999999999996</v>
      </c>
      <c r="G401" s="78">
        <v>0</v>
      </c>
    </row>
    <row r="403" spans="1:7" s="72" customFormat="1" ht="12.75" x14ac:dyDescent="0.2">
      <c r="A403" s="3" t="s">
        <v>230</v>
      </c>
      <c r="B403" s="125" t="s">
        <v>366</v>
      </c>
      <c r="C403" s="125"/>
      <c r="D403" s="125"/>
      <c r="E403" s="125"/>
      <c r="F403" s="125"/>
    </row>
    <row r="405" spans="1:7" x14ac:dyDescent="0.25">
      <c r="A405" s="74" t="s">
        <v>775</v>
      </c>
      <c r="B405" s="75" t="s">
        <v>233</v>
      </c>
      <c r="C405" s="75" t="s">
        <v>335</v>
      </c>
      <c r="D405" s="76">
        <v>1</v>
      </c>
      <c r="E405" s="77">
        <v>0.49180000000000001</v>
      </c>
      <c r="F405" s="77">
        <f t="shared" ref="F405:F427" si="20">+D405*E405</f>
        <v>0.49180000000000001</v>
      </c>
      <c r="G405" s="78">
        <v>0</v>
      </c>
    </row>
    <row r="406" spans="1:7" x14ac:dyDescent="0.25">
      <c r="A406" s="74" t="s">
        <v>776</v>
      </c>
      <c r="B406" s="75" t="s">
        <v>234</v>
      </c>
      <c r="C406" s="75" t="s">
        <v>335</v>
      </c>
      <c r="D406" s="76">
        <v>1</v>
      </c>
      <c r="E406" s="77">
        <v>0.88949999999999996</v>
      </c>
      <c r="F406" s="77">
        <f t="shared" si="20"/>
        <v>0.88949999999999996</v>
      </c>
      <c r="G406" s="78">
        <v>132</v>
      </c>
    </row>
    <row r="407" spans="1:7" x14ac:dyDescent="0.25">
      <c r="A407" s="74" t="s">
        <v>777</v>
      </c>
      <c r="B407" s="75" t="s">
        <v>231</v>
      </c>
      <c r="C407" s="75" t="s">
        <v>335</v>
      </c>
      <c r="D407" s="76">
        <v>1</v>
      </c>
      <c r="E407" s="77">
        <v>0.79239999999999999</v>
      </c>
      <c r="F407" s="77">
        <f>+D407*E407</f>
        <v>0.79239999999999999</v>
      </c>
      <c r="G407" s="78">
        <v>0</v>
      </c>
    </row>
    <row r="408" spans="1:7" x14ac:dyDescent="0.25">
      <c r="A408" s="74" t="s">
        <v>778</v>
      </c>
      <c r="B408" s="75" t="s">
        <v>232</v>
      </c>
      <c r="C408" s="75" t="s">
        <v>335</v>
      </c>
      <c r="D408" s="76">
        <v>1</v>
      </c>
      <c r="E408" s="77">
        <v>0.83409999999999995</v>
      </c>
      <c r="F408" s="77">
        <f t="shared" si="20"/>
        <v>0.83409999999999995</v>
      </c>
      <c r="G408" s="78">
        <v>573</v>
      </c>
    </row>
    <row r="409" spans="1:7" x14ac:dyDescent="0.25">
      <c r="A409" s="74" t="s">
        <v>779</v>
      </c>
      <c r="B409" s="75" t="s">
        <v>235</v>
      </c>
      <c r="C409" s="75" t="s">
        <v>335</v>
      </c>
      <c r="D409" s="76">
        <v>1</v>
      </c>
      <c r="E409" s="77">
        <v>8.5300000000000001E-2</v>
      </c>
      <c r="F409" s="77">
        <f t="shared" si="20"/>
        <v>8.5300000000000001E-2</v>
      </c>
      <c r="G409" s="78">
        <v>0</v>
      </c>
    </row>
    <row r="410" spans="1:7" x14ac:dyDescent="0.25">
      <c r="A410" s="74" t="s">
        <v>780</v>
      </c>
      <c r="B410" s="75" t="s">
        <v>237</v>
      </c>
      <c r="C410" s="75" t="s">
        <v>335</v>
      </c>
      <c r="D410" s="76">
        <v>1</v>
      </c>
      <c r="E410" s="77">
        <v>0.2974</v>
      </c>
      <c r="F410" s="77">
        <f t="shared" si="20"/>
        <v>0.2974</v>
      </c>
      <c r="G410" s="78">
        <v>0</v>
      </c>
    </row>
    <row r="411" spans="1:7" x14ac:dyDescent="0.25">
      <c r="A411" s="74" t="s">
        <v>781</v>
      </c>
      <c r="B411" s="75" t="s">
        <v>238</v>
      </c>
      <c r="C411" s="75" t="s">
        <v>335</v>
      </c>
      <c r="D411" s="76">
        <v>1</v>
      </c>
      <c r="E411" s="77">
        <v>0</v>
      </c>
      <c r="F411" s="77">
        <f t="shared" si="20"/>
        <v>0</v>
      </c>
      <c r="G411" s="78">
        <v>0</v>
      </c>
    </row>
    <row r="412" spans="1:7" x14ac:dyDescent="0.25">
      <c r="A412" s="74" t="s">
        <v>782</v>
      </c>
      <c r="B412" s="75" t="s">
        <v>239</v>
      </c>
      <c r="C412" s="75" t="s">
        <v>335</v>
      </c>
      <c r="D412" s="76">
        <v>1</v>
      </c>
      <c r="E412" s="77">
        <v>0.29720000000000002</v>
      </c>
      <c r="F412" s="77">
        <f t="shared" si="20"/>
        <v>0.29720000000000002</v>
      </c>
      <c r="G412" s="78">
        <v>0</v>
      </c>
    </row>
    <row r="413" spans="1:7" x14ac:dyDescent="0.25">
      <c r="A413" s="74" t="s">
        <v>783</v>
      </c>
      <c r="B413" s="75" t="s">
        <v>236</v>
      </c>
      <c r="C413" s="75" t="s">
        <v>335</v>
      </c>
      <c r="D413" s="76">
        <v>1</v>
      </c>
      <c r="E413" s="77">
        <v>0</v>
      </c>
      <c r="F413" s="77">
        <f t="shared" si="20"/>
        <v>0</v>
      </c>
      <c r="G413" s="78">
        <v>0</v>
      </c>
    </row>
    <row r="414" spans="1:7" x14ac:dyDescent="0.25">
      <c r="A414" s="74" t="s">
        <v>784</v>
      </c>
      <c r="B414" s="75" t="s">
        <v>240</v>
      </c>
      <c r="C414" s="75" t="s">
        <v>335</v>
      </c>
      <c r="D414" s="76">
        <v>12</v>
      </c>
      <c r="E414" s="77">
        <v>0.64039999999999997</v>
      </c>
      <c r="F414" s="77">
        <f t="shared" si="20"/>
        <v>7.6847999999999992</v>
      </c>
      <c r="G414" s="78">
        <v>1110</v>
      </c>
    </row>
    <row r="415" spans="1:7" x14ac:dyDescent="0.25">
      <c r="A415" s="74" t="s">
        <v>785</v>
      </c>
      <c r="B415" s="75" t="s">
        <v>241</v>
      </c>
      <c r="C415" s="75" t="s">
        <v>335</v>
      </c>
      <c r="D415" s="76">
        <v>12</v>
      </c>
      <c r="E415" s="77">
        <v>0.78069999999999995</v>
      </c>
      <c r="F415" s="77">
        <f t="shared" si="20"/>
        <v>9.3683999999999994</v>
      </c>
      <c r="G415" s="78">
        <v>0</v>
      </c>
    </row>
    <row r="416" spans="1:7" x14ac:dyDescent="0.25">
      <c r="A416" s="74" t="s">
        <v>786</v>
      </c>
      <c r="B416" s="75" t="s">
        <v>243</v>
      </c>
      <c r="C416" s="75" t="s">
        <v>335</v>
      </c>
      <c r="D416" s="76">
        <v>100</v>
      </c>
      <c r="E416" s="77">
        <v>5.1400000000000001E-2</v>
      </c>
      <c r="F416" s="77">
        <f t="shared" si="20"/>
        <v>5.1400000000000006</v>
      </c>
      <c r="G416" s="78">
        <v>44500</v>
      </c>
    </row>
    <row r="417" spans="1:7" x14ac:dyDescent="0.25">
      <c r="A417" s="74" t="s">
        <v>787</v>
      </c>
      <c r="B417" s="75" t="s">
        <v>245</v>
      </c>
      <c r="C417" s="75" t="s">
        <v>335</v>
      </c>
      <c r="D417" s="76">
        <v>10</v>
      </c>
      <c r="E417" s="77">
        <v>0</v>
      </c>
      <c r="F417" s="77">
        <f t="shared" si="20"/>
        <v>0</v>
      </c>
      <c r="G417" s="78">
        <v>0</v>
      </c>
    </row>
    <row r="418" spans="1:7" x14ac:dyDescent="0.25">
      <c r="A418" s="74" t="s">
        <v>788</v>
      </c>
      <c r="B418" s="75" t="s">
        <v>246</v>
      </c>
      <c r="C418" s="75" t="s">
        <v>335</v>
      </c>
      <c r="D418" s="76">
        <v>5</v>
      </c>
      <c r="E418" s="77">
        <v>0.48049999999999998</v>
      </c>
      <c r="F418" s="77">
        <f t="shared" si="20"/>
        <v>2.4024999999999999</v>
      </c>
      <c r="G418" s="78">
        <v>1890</v>
      </c>
    </row>
    <row r="419" spans="1:7" x14ac:dyDescent="0.25">
      <c r="A419" s="74" t="s">
        <v>789</v>
      </c>
      <c r="B419" s="75" t="s">
        <v>242</v>
      </c>
      <c r="C419" s="75" t="s">
        <v>335</v>
      </c>
      <c r="D419" s="76">
        <v>10</v>
      </c>
      <c r="E419" s="77">
        <v>9.9699999999999997E-2</v>
      </c>
      <c r="F419" s="77">
        <f t="shared" si="20"/>
        <v>0.997</v>
      </c>
      <c r="G419" s="78">
        <v>0</v>
      </c>
    </row>
    <row r="420" spans="1:7" x14ac:dyDescent="0.25">
      <c r="A420" s="74" t="s">
        <v>790</v>
      </c>
      <c r="B420" s="75" t="s">
        <v>816</v>
      </c>
      <c r="C420" s="75" t="s">
        <v>335</v>
      </c>
      <c r="D420" s="76">
        <v>45</v>
      </c>
      <c r="E420" s="77">
        <v>9.1999999999999998E-2</v>
      </c>
      <c r="F420" s="77">
        <f t="shared" si="20"/>
        <v>4.1399999999999997</v>
      </c>
      <c r="G420" s="78"/>
    </row>
    <row r="421" spans="1:7" x14ac:dyDescent="0.25">
      <c r="A421" s="74" t="s">
        <v>791</v>
      </c>
      <c r="B421" s="75" t="s">
        <v>247</v>
      </c>
      <c r="C421" s="75" t="s">
        <v>335</v>
      </c>
      <c r="D421" s="76">
        <v>10</v>
      </c>
      <c r="E421" s="77">
        <v>0</v>
      </c>
      <c r="F421" s="77">
        <f t="shared" si="20"/>
        <v>0</v>
      </c>
      <c r="G421" s="78">
        <v>99</v>
      </c>
    </row>
    <row r="422" spans="1:7" x14ac:dyDescent="0.25">
      <c r="A422" s="74" t="s">
        <v>792</v>
      </c>
      <c r="B422" s="75" t="s">
        <v>244</v>
      </c>
      <c r="C422" s="75" t="s">
        <v>335</v>
      </c>
      <c r="D422" s="76">
        <v>36</v>
      </c>
      <c r="E422" s="77">
        <v>0</v>
      </c>
      <c r="F422" s="77">
        <f t="shared" si="20"/>
        <v>0</v>
      </c>
      <c r="G422" s="78">
        <v>0</v>
      </c>
    </row>
    <row r="423" spans="1:7" x14ac:dyDescent="0.25">
      <c r="A423" s="74" t="s">
        <v>793</v>
      </c>
      <c r="B423" s="75" t="s">
        <v>248</v>
      </c>
      <c r="C423" s="75" t="s">
        <v>335</v>
      </c>
      <c r="D423" s="76">
        <v>1</v>
      </c>
      <c r="E423" s="77">
        <v>3.0756000000000001</v>
      </c>
      <c r="F423" s="77">
        <f t="shared" si="20"/>
        <v>3.0756000000000001</v>
      </c>
      <c r="G423" s="78">
        <v>2122</v>
      </c>
    </row>
    <row r="424" spans="1:7" x14ac:dyDescent="0.25">
      <c r="A424" s="74" t="s">
        <v>794</v>
      </c>
      <c r="B424" s="75" t="s">
        <v>252</v>
      </c>
      <c r="C424" s="75" t="s">
        <v>335</v>
      </c>
      <c r="D424" s="76">
        <v>0.81850000000000001</v>
      </c>
      <c r="E424" s="77">
        <v>4.4330999999999996</v>
      </c>
      <c r="F424" s="77">
        <v>4.4374000000000002</v>
      </c>
      <c r="G424" s="78">
        <v>10</v>
      </c>
    </row>
    <row r="425" spans="1:7" x14ac:dyDescent="0.25">
      <c r="A425" s="74" t="s">
        <v>795</v>
      </c>
      <c r="B425" s="75" t="s">
        <v>249</v>
      </c>
      <c r="C425" s="75" t="s">
        <v>335</v>
      </c>
      <c r="D425" s="76">
        <v>1</v>
      </c>
      <c r="E425" s="77">
        <v>25.053100000000001</v>
      </c>
      <c r="F425" s="77">
        <f t="shared" si="20"/>
        <v>25.053100000000001</v>
      </c>
      <c r="G425" s="78">
        <v>289</v>
      </c>
    </row>
    <row r="426" spans="1:7" x14ac:dyDescent="0.25">
      <c r="A426" s="74" t="s">
        <v>796</v>
      </c>
      <c r="B426" s="75" t="s">
        <v>250</v>
      </c>
      <c r="C426" s="75" t="s">
        <v>335</v>
      </c>
      <c r="D426" s="76">
        <v>1</v>
      </c>
      <c r="E426" s="77">
        <v>0.6643</v>
      </c>
      <c r="F426" s="77">
        <f t="shared" si="20"/>
        <v>0.6643</v>
      </c>
      <c r="G426" s="78">
        <v>0</v>
      </c>
    </row>
    <row r="427" spans="1:7" x14ac:dyDescent="0.25">
      <c r="A427" s="74" t="s">
        <v>797</v>
      </c>
      <c r="B427" s="75" t="s">
        <v>251</v>
      </c>
      <c r="C427" s="75" t="s">
        <v>335</v>
      </c>
      <c r="D427" s="76">
        <v>1</v>
      </c>
      <c r="E427" s="77">
        <v>1.1664000000000001</v>
      </c>
      <c r="F427" s="77">
        <f t="shared" si="20"/>
        <v>1.1664000000000001</v>
      </c>
      <c r="G427" s="78">
        <v>5041</v>
      </c>
    </row>
    <row r="429" spans="1:7" s="72" customFormat="1" ht="12.75" x14ac:dyDescent="0.2">
      <c r="A429" s="3" t="s">
        <v>253</v>
      </c>
      <c r="B429" s="125" t="s">
        <v>367</v>
      </c>
      <c r="C429" s="125"/>
      <c r="D429" s="125"/>
      <c r="E429" s="125"/>
      <c r="F429" s="125"/>
    </row>
    <row r="431" spans="1:7" x14ac:dyDescent="0.25">
      <c r="A431" s="74" t="s">
        <v>798</v>
      </c>
      <c r="B431" s="75" t="s">
        <v>264</v>
      </c>
      <c r="C431" s="75" t="s">
        <v>335</v>
      </c>
      <c r="D431" s="76">
        <v>1</v>
      </c>
      <c r="E431" s="77">
        <v>6.0999999999999999E-2</v>
      </c>
      <c r="F431" s="77">
        <f t="shared" ref="F431:F452" si="21">+D431*E431</f>
        <v>6.0999999999999999E-2</v>
      </c>
      <c r="G431" s="78">
        <v>8880</v>
      </c>
    </row>
    <row r="432" spans="1:7" x14ac:dyDescent="0.25">
      <c r="A432" s="74" t="s">
        <v>799</v>
      </c>
      <c r="B432" s="75" t="s">
        <v>265</v>
      </c>
      <c r="C432" s="75" t="s">
        <v>335</v>
      </c>
      <c r="D432" s="76">
        <v>1</v>
      </c>
      <c r="E432" s="77">
        <v>6.0600000000000001E-2</v>
      </c>
      <c r="F432" s="77">
        <f t="shared" si="21"/>
        <v>6.0600000000000001E-2</v>
      </c>
      <c r="G432" s="78">
        <v>5103</v>
      </c>
    </row>
    <row r="433" spans="1:7" x14ac:dyDescent="0.25">
      <c r="A433" s="74" t="s">
        <v>800</v>
      </c>
      <c r="B433" s="75" t="s">
        <v>266</v>
      </c>
      <c r="C433" s="75" t="s">
        <v>335</v>
      </c>
      <c r="D433" s="76">
        <v>1</v>
      </c>
      <c r="E433" s="77">
        <v>0.17910000000000001</v>
      </c>
      <c r="F433" s="77">
        <f t="shared" si="21"/>
        <v>0.17910000000000001</v>
      </c>
      <c r="G433" s="78">
        <v>0</v>
      </c>
    </row>
    <row r="434" spans="1:7" x14ac:dyDescent="0.25">
      <c r="A434" s="74" t="s">
        <v>801</v>
      </c>
      <c r="B434" s="75" t="s">
        <v>262</v>
      </c>
      <c r="C434" s="75" t="s">
        <v>335</v>
      </c>
      <c r="D434" s="76">
        <v>1</v>
      </c>
      <c r="E434" s="77">
        <v>0.7228</v>
      </c>
      <c r="F434" s="77">
        <f t="shared" si="21"/>
        <v>0.7228</v>
      </c>
      <c r="G434" s="78">
        <v>0</v>
      </c>
    </row>
    <row r="435" spans="1:7" x14ac:dyDescent="0.25">
      <c r="A435" s="74" t="s">
        <v>802</v>
      </c>
      <c r="B435" s="75" t="s">
        <v>263</v>
      </c>
      <c r="C435" s="75" t="s">
        <v>335</v>
      </c>
      <c r="D435" s="76">
        <v>1</v>
      </c>
      <c r="E435" s="77">
        <v>0.55489999999999995</v>
      </c>
      <c r="F435" s="77">
        <f t="shared" si="21"/>
        <v>0.55489999999999995</v>
      </c>
      <c r="G435" s="78">
        <v>0</v>
      </c>
    </row>
    <row r="436" spans="1:7" x14ac:dyDescent="0.25">
      <c r="A436" s="74" t="s">
        <v>803</v>
      </c>
      <c r="B436" s="75" t="s">
        <v>260</v>
      </c>
      <c r="C436" s="75" t="s">
        <v>335</v>
      </c>
      <c r="D436" s="76">
        <v>1</v>
      </c>
      <c r="E436" s="77">
        <v>4.2999999999999997E-2</v>
      </c>
      <c r="F436" s="77">
        <f t="shared" si="21"/>
        <v>4.2999999999999997E-2</v>
      </c>
      <c r="G436" s="78">
        <v>0</v>
      </c>
    </row>
    <row r="437" spans="1:7" x14ac:dyDescent="0.25">
      <c r="A437" s="74" t="s">
        <v>869</v>
      </c>
      <c r="B437" s="75" t="s">
        <v>261</v>
      </c>
      <c r="C437" s="75" t="s">
        <v>335</v>
      </c>
      <c r="D437" s="76">
        <v>1</v>
      </c>
      <c r="E437" s="77">
        <v>5.33E-2</v>
      </c>
      <c r="F437" s="77">
        <f t="shared" si="21"/>
        <v>5.33E-2</v>
      </c>
      <c r="G437" s="78">
        <v>0</v>
      </c>
    </row>
    <row r="438" spans="1:7" x14ac:dyDescent="0.25">
      <c r="A438" s="74" t="s">
        <v>870</v>
      </c>
      <c r="B438" s="75" t="s">
        <v>256</v>
      </c>
      <c r="C438" s="75" t="s">
        <v>335</v>
      </c>
      <c r="D438" s="76">
        <v>1</v>
      </c>
      <c r="E438" s="77">
        <v>0.13900000000000001</v>
      </c>
      <c r="F438" s="77">
        <f t="shared" si="21"/>
        <v>0.13900000000000001</v>
      </c>
      <c r="G438" s="78">
        <v>0</v>
      </c>
    </row>
    <row r="439" spans="1:7" x14ac:dyDescent="0.25">
      <c r="A439" s="74" t="s">
        <v>871</v>
      </c>
      <c r="B439" s="75" t="s">
        <v>257</v>
      </c>
      <c r="C439" s="75" t="s">
        <v>335</v>
      </c>
      <c r="D439" s="76">
        <v>1</v>
      </c>
      <c r="E439" s="77">
        <v>0.18210000000000001</v>
      </c>
      <c r="F439" s="77">
        <f t="shared" si="21"/>
        <v>0.18210000000000001</v>
      </c>
      <c r="G439" s="78">
        <v>10185</v>
      </c>
    </row>
    <row r="440" spans="1:7" x14ac:dyDescent="0.25">
      <c r="A440" s="74" t="s">
        <v>872</v>
      </c>
      <c r="B440" s="75" t="s">
        <v>258</v>
      </c>
      <c r="C440" s="75" t="s">
        <v>335</v>
      </c>
      <c r="D440" s="76">
        <v>1</v>
      </c>
      <c r="E440" s="77">
        <v>0.15060000000000001</v>
      </c>
      <c r="F440" s="77">
        <f t="shared" si="21"/>
        <v>0.15060000000000001</v>
      </c>
      <c r="G440" s="78">
        <v>6585</v>
      </c>
    </row>
    <row r="441" spans="1:7" x14ac:dyDescent="0.25">
      <c r="A441" s="74" t="s">
        <v>873</v>
      </c>
      <c r="B441" s="75" t="s">
        <v>259</v>
      </c>
      <c r="C441" s="75" t="s">
        <v>335</v>
      </c>
      <c r="D441" s="76">
        <v>1</v>
      </c>
      <c r="E441" s="77">
        <v>0.1721</v>
      </c>
      <c r="F441" s="77">
        <f t="shared" si="21"/>
        <v>0.1721</v>
      </c>
      <c r="G441" s="78">
        <v>16410</v>
      </c>
    </row>
    <row r="442" spans="1:7" x14ac:dyDescent="0.25">
      <c r="A442" s="74" t="s">
        <v>874</v>
      </c>
      <c r="B442" s="75" t="s">
        <v>254</v>
      </c>
      <c r="C442" s="75" t="s">
        <v>335</v>
      </c>
      <c r="D442" s="76">
        <v>1</v>
      </c>
      <c r="E442" s="77">
        <v>1.6555</v>
      </c>
      <c r="F442" s="77">
        <f t="shared" si="21"/>
        <v>1.6555</v>
      </c>
      <c r="G442" s="78">
        <v>670</v>
      </c>
    </row>
    <row r="443" spans="1:7" x14ac:dyDescent="0.25">
      <c r="A443" s="74" t="s">
        <v>875</v>
      </c>
      <c r="B443" s="75" t="s">
        <v>255</v>
      </c>
      <c r="C443" s="75" t="s">
        <v>335</v>
      </c>
      <c r="D443" s="76">
        <v>1</v>
      </c>
      <c r="E443" s="77">
        <v>3.1768000000000001</v>
      </c>
      <c r="F443" s="77">
        <f t="shared" si="21"/>
        <v>3.1768000000000001</v>
      </c>
      <c r="G443" s="78">
        <v>880</v>
      </c>
    </row>
    <row r="444" spans="1:7" x14ac:dyDescent="0.25">
      <c r="A444" s="74" t="s">
        <v>876</v>
      </c>
      <c r="B444" s="75" t="s">
        <v>271</v>
      </c>
      <c r="C444" s="75" t="s">
        <v>335</v>
      </c>
      <c r="D444" s="76">
        <v>1</v>
      </c>
      <c r="E444" s="77">
        <v>4.53E-2</v>
      </c>
      <c r="F444" s="77">
        <f t="shared" si="21"/>
        <v>4.53E-2</v>
      </c>
      <c r="G444" s="78">
        <v>0</v>
      </c>
    </row>
    <row r="445" spans="1:7" x14ac:dyDescent="0.25">
      <c r="A445" s="74" t="s">
        <v>877</v>
      </c>
      <c r="B445" s="75" t="s">
        <v>270</v>
      </c>
      <c r="C445" s="75" t="s">
        <v>335</v>
      </c>
      <c r="D445" s="76">
        <v>1</v>
      </c>
      <c r="E445" s="77">
        <v>0.14149999999999999</v>
      </c>
      <c r="F445" s="77">
        <f t="shared" si="21"/>
        <v>0.14149999999999999</v>
      </c>
      <c r="G445" s="78">
        <v>209</v>
      </c>
    </row>
    <row r="446" spans="1:7" x14ac:dyDescent="0.25">
      <c r="A446" s="74" t="s">
        <v>878</v>
      </c>
      <c r="B446" s="75" t="s">
        <v>275</v>
      </c>
      <c r="C446" s="75" t="s">
        <v>335</v>
      </c>
      <c r="D446" s="76">
        <v>1</v>
      </c>
      <c r="E446" s="77">
        <v>9.5500000000000002E-2</v>
      </c>
      <c r="F446" s="77">
        <f t="shared" si="21"/>
        <v>9.5500000000000002E-2</v>
      </c>
      <c r="G446" s="78">
        <v>12701</v>
      </c>
    </row>
    <row r="447" spans="1:7" x14ac:dyDescent="0.25">
      <c r="A447" s="74" t="s">
        <v>879</v>
      </c>
      <c r="B447" s="75" t="s">
        <v>272</v>
      </c>
      <c r="C447" s="75" t="s">
        <v>335</v>
      </c>
      <c r="D447" s="76">
        <v>1</v>
      </c>
      <c r="E447" s="77">
        <v>7.4099999999999999E-2</v>
      </c>
      <c r="F447" s="77">
        <f t="shared" si="21"/>
        <v>7.4099999999999999E-2</v>
      </c>
      <c r="G447" s="78">
        <v>0</v>
      </c>
    </row>
    <row r="448" spans="1:7" x14ac:dyDescent="0.25">
      <c r="A448" s="74" t="s">
        <v>880</v>
      </c>
      <c r="B448" s="75" t="s">
        <v>273</v>
      </c>
      <c r="C448" s="75" t="s">
        <v>335</v>
      </c>
      <c r="D448" s="76">
        <v>1</v>
      </c>
      <c r="E448" s="77">
        <v>0</v>
      </c>
      <c r="F448" s="77">
        <f t="shared" si="21"/>
        <v>0</v>
      </c>
      <c r="G448" s="78">
        <v>27</v>
      </c>
    </row>
    <row r="449" spans="1:7" x14ac:dyDescent="0.25">
      <c r="A449" s="74" t="s">
        <v>881</v>
      </c>
      <c r="B449" s="75" t="s">
        <v>274</v>
      </c>
      <c r="C449" s="75" t="s">
        <v>335</v>
      </c>
      <c r="D449" s="76">
        <v>1</v>
      </c>
      <c r="E449" s="77">
        <v>4.6399999999999997E-2</v>
      </c>
      <c r="F449" s="77">
        <f t="shared" si="21"/>
        <v>4.6399999999999997E-2</v>
      </c>
      <c r="G449" s="78">
        <v>0</v>
      </c>
    </row>
    <row r="450" spans="1:7" x14ac:dyDescent="0.25">
      <c r="A450" s="74" t="s">
        <v>882</v>
      </c>
      <c r="B450" s="75" t="s">
        <v>268</v>
      </c>
      <c r="C450" s="75" t="s">
        <v>335</v>
      </c>
      <c r="D450" s="76">
        <v>1</v>
      </c>
      <c r="E450" s="77">
        <v>0.2843</v>
      </c>
      <c r="F450" s="77">
        <f t="shared" si="21"/>
        <v>0.2843</v>
      </c>
      <c r="G450" s="78">
        <v>115814</v>
      </c>
    </row>
    <row r="451" spans="1:7" x14ac:dyDescent="0.25">
      <c r="A451" s="74" t="s">
        <v>883</v>
      </c>
      <c r="B451" s="75" t="s">
        <v>269</v>
      </c>
      <c r="C451" s="75" t="s">
        <v>335</v>
      </c>
      <c r="D451" s="76">
        <v>1</v>
      </c>
      <c r="E451" s="77">
        <v>0.2843</v>
      </c>
      <c r="F451" s="77">
        <f t="shared" si="21"/>
        <v>0.2843</v>
      </c>
      <c r="G451" s="78">
        <v>0</v>
      </c>
    </row>
    <row r="452" spans="1:7" x14ac:dyDescent="0.25">
      <c r="A452" s="74" t="s">
        <v>884</v>
      </c>
      <c r="B452" s="75" t="s">
        <v>267</v>
      </c>
      <c r="C452" s="75" t="s">
        <v>335</v>
      </c>
      <c r="D452" s="76">
        <v>1</v>
      </c>
      <c r="E452" s="77">
        <v>0.32350000000000001</v>
      </c>
      <c r="F452" s="77">
        <f t="shared" si="21"/>
        <v>0.32350000000000001</v>
      </c>
      <c r="G452" s="78">
        <v>1739</v>
      </c>
    </row>
    <row r="454" spans="1:7" s="72" customFormat="1" ht="12.75" x14ac:dyDescent="0.2">
      <c r="A454" s="3" t="s">
        <v>288</v>
      </c>
      <c r="B454" s="125" t="s">
        <v>368</v>
      </c>
      <c r="C454" s="125"/>
      <c r="D454" s="125"/>
      <c r="E454" s="125"/>
      <c r="F454" s="125"/>
    </row>
    <row r="456" spans="1:7" x14ac:dyDescent="0.25">
      <c r="A456" s="74" t="s">
        <v>885</v>
      </c>
      <c r="B456" s="75" t="s">
        <v>293</v>
      </c>
      <c r="C456" s="75" t="s">
        <v>335</v>
      </c>
      <c r="D456" s="76">
        <v>1</v>
      </c>
      <c r="E456" s="77">
        <v>2.0199999999999999E-2</v>
      </c>
      <c r="F456" s="77">
        <f t="shared" ref="F456:F469" si="22">+D456*E456</f>
        <v>2.0199999999999999E-2</v>
      </c>
      <c r="G456" s="78">
        <v>4800</v>
      </c>
    </row>
    <row r="457" spans="1:7" x14ac:dyDescent="0.25">
      <c r="A457" s="74" t="s">
        <v>886</v>
      </c>
      <c r="B457" s="75" t="s">
        <v>295</v>
      </c>
      <c r="C457" s="75" t="s">
        <v>369</v>
      </c>
      <c r="D457" s="76">
        <v>0.1241</v>
      </c>
      <c r="E457" s="77">
        <v>0.30180000000000001</v>
      </c>
      <c r="F457" s="77">
        <f t="shared" si="22"/>
        <v>3.7453380000000001E-2</v>
      </c>
      <c r="G457" s="78">
        <v>1510</v>
      </c>
    </row>
    <row r="458" spans="1:7" x14ac:dyDescent="0.25">
      <c r="A458" s="74" t="s">
        <v>887</v>
      </c>
      <c r="B458" s="75" t="s">
        <v>296</v>
      </c>
      <c r="C458" s="75" t="s">
        <v>369</v>
      </c>
      <c r="D458" s="76">
        <v>1.2E-2</v>
      </c>
      <c r="E458" s="77">
        <v>0.30909999999999999</v>
      </c>
      <c r="F458" s="77">
        <f t="shared" si="22"/>
        <v>3.7091999999999997E-3</v>
      </c>
      <c r="G458" s="78">
        <v>5610</v>
      </c>
    </row>
    <row r="459" spans="1:7" x14ac:dyDescent="0.25">
      <c r="A459" s="74" t="s">
        <v>888</v>
      </c>
      <c r="B459" s="75" t="s">
        <v>294</v>
      </c>
      <c r="C459" s="75" t="s">
        <v>340</v>
      </c>
      <c r="D459" s="76">
        <v>100</v>
      </c>
      <c r="E459" s="77">
        <v>0.13450000000000001</v>
      </c>
      <c r="F459" s="77">
        <f>+D459*E459</f>
        <v>13.450000000000001</v>
      </c>
      <c r="G459" s="78">
        <v>25500</v>
      </c>
    </row>
    <row r="460" spans="1:7" x14ac:dyDescent="0.25">
      <c r="A460" s="74" t="s">
        <v>889</v>
      </c>
      <c r="B460" s="75" t="s">
        <v>297</v>
      </c>
      <c r="C460" s="75" t="s">
        <v>340</v>
      </c>
      <c r="D460" s="76">
        <v>6.1999999999999998E-3</v>
      </c>
      <c r="E460" s="77">
        <v>2.2599999999999999E-2</v>
      </c>
      <c r="F460" s="77">
        <f>+D460*E460</f>
        <v>1.4011999999999998E-4</v>
      </c>
      <c r="G460" s="78">
        <v>25200</v>
      </c>
    </row>
    <row r="461" spans="1:7" x14ac:dyDescent="0.25">
      <c r="A461" s="74" t="s">
        <v>890</v>
      </c>
      <c r="B461" s="75" t="s">
        <v>726</v>
      </c>
      <c r="C461" s="75" t="s">
        <v>335</v>
      </c>
      <c r="D461" s="76">
        <v>1.2081900000000001</v>
      </c>
      <c r="E461" s="77">
        <v>8.3599999999999994E-2</v>
      </c>
      <c r="F461" s="77">
        <v>0.4773</v>
      </c>
      <c r="G461" s="78"/>
    </row>
    <row r="462" spans="1:7" x14ac:dyDescent="0.25">
      <c r="A462" s="74" t="s">
        <v>891</v>
      </c>
      <c r="B462" s="75" t="s">
        <v>748</v>
      </c>
      <c r="C462" s="75" t="s">
        <v>335</v>
      </c>
      <c r="D462" s="76">
        <v>1</v>
      </c>
      <c r="E462" s="77">
        <v>4.5907</v>
      </c>
      <c r="F462" s="77">
        <f>+D462*E462</f>
        <v>4.5907</v>
      </c>
      <c r="G462" s="78"/>
    </row>
    <row r="463" spans="1:7" x14ac:dyDescent="0.25">
      <c r="A463" s="74" t="s">
        <v>892</v>
      </c>
      <c r="B463" s="75" t="s">
        <v>292</v>
      </c>
      <c r="C463" s="75" t="s">
        <v>340</v>
      </c>
      <c r="D463" s="76">
        <v>100</v>
      </c>
      <c r="E463" s="77">
        <v>0</v>
      </c>
      <c r="F463" s="77">
        <f>+D463*E463</f>
        <v>0</v>
      </c>
      <c r="G463" s="78">
        <v>1500</v>
      </c>
    </row>
    <row r="464" spans="1:7" x14ac:dyDescent="0.25">
      <c r="A464" s="74" t="s">
        <v>893</v>
      </c>
      <c r="B464" s="75" t="s">
        <v>291</v>
      </c>
      <c r="C464" s="75" t="s">
        <v>340</v>
      </c>
      <c r="D464" s="76">
        <v>144</v>
      </c>
      <c r="E464" s="77">
        <v>0</v>
      </c>
      <c r="F464" s="77">
        <f t="shared" si="22"/>
        <v>0</v>
      </c>
      <c r="G464" s="78">
        <v>7456</v>
      </c>
    </row>
    <row r="465" spans="1:7" x14ac:dyDescent="0.25">
      <c r="A465" s="74" t="s">
        <v>894</v>
      </c>
      <c r="B465" s="75" t="s">
        <v>290</v>
      </c>
      <c r="C465" s="75" t="s">
        <v>340</v>
      </c>
      <c r="D465" s="76">
        <v>500</v>
      </c>
      <c r="E465" s="77">
        <v>6.4000000000000003E-3</v>
      </c>
      <c r="F465" s="77">
        <f t="shared" si="22"/>
        <v>3.2</v>
      </c>
      <c r="G465" s="78">
        <v>71000</v>
      </c>
    </row>
    <row r="466" spans="1:7" x14ac:dyDescent="0.25">
      <c r="A466" s="74" t="s">
        <v>895</v>
      </c>
      <c r="B466" s="75" t="s">
        <v>289</v>
      </c>
      <c r="C466" s="75" t="s">
        <v>340</v>
      </c>
      <c r="D466" s="76">
        <v>500</v>
      </c>
      <c r="E466" s="77">
        <v>6.0000000000000001E-3</v>
      </c>
      <c r="F466" s="77">
        <f t="shared" si="22"/>
        <v>3</v>
      </c>
      <c r="G466" s="78">
        <v>187500</v>
      </c>
    </row>
    <row r="467" spans="1:7" x14ac:dyDescent="0.25">
      <c r="A467" s="74" t="s">
        <v>896</v>
      </c>
      <c r="B467" s="75" t="s">
        <v>728</v>
      </c>
      <c r="C467" s="75" t="s">
        <v>335</v>
      </c>
      <c r="D467" s="76">
        <v>1</v>
      </c>
      <c r="E467" s="77">
        <v>33.1462</v>
      </c>
      <c r="F467" s="77">
        <f t="shared" si="22"/>
        <v>33.1462</v>
      </c>
      <c r="G467" s="78"/>
    </row>
    <row r="468" spans="1:7" x14ac:dyDescent="0.25">
      <c r="A468" s="74" t="s">
        <v>897</v>
      </c>
      <c r="B468" s="75" t="s">
        <v>763</v>
      </c>
      <c r="C468" s="75" t="s">
        <v>335</v>
      </c>
      <c r="D468" s="76">
        <v>1</v>
      </c>
      <c r="E468" s="77">
        <v>1.179</v>
      </c>
      <c r="F468" s="77">
        <f t="shared" si="22"/>
        <v>1.179</v>
      </c>
      <c r="G468" s="78"/>
    </row>
    <row r="469" spans="1:7" x14ac:dyDescent="0.25">
      <c r="A469" s="74" t="s">
        <v>898</v>
      </c>
      <c r="B469" s="75" t="s">
        <v>298</v>
      </c>
      <c r="C469" s="75" t="s">
        <v>335</v>
      </c>
      <c r="D469" s="76">
        <v>1</v>
      </c>
      <c r="E469" s="77">
        <v>0.52669999999999995</v>
      </c>
      <c r="F469" s="77">
        <f t="shared" si="22"/>
        <v>0.52669999999999995</v>
      </c>
      <c r="G469" s="78">
        <v>1026</v>
      </c>
    </row>
    <row r="471" spans="1:7" s="72" customFormat="1" ht="12.75" x14ac:dyDescent="0.2">
      <c r="A471" s="3" t="s">
        <v>299</v>
      </c>
      <c r="B471" s="125" t="s">
        <v>370</v>
      </c>
      <c r="C471" s="125"/>
      <c r="D471" s="125"/>
      <c r="E471" s="125"/>
      <c r="F471" s="125"/>
    </row>
    <row r="473" spans="1:7" x14ac:dyDescent="0.25">
      <c r="A473" s="74" t="s">
        <v>899</v>
      </c>
      <c r="B473" s="75" t="s">
        <v>303</v>
      </c>
      <c r="C473" s="75" t="s">
        <v>335</v>
      </c>
      <c r="D473" s="76">
        <v>1</v>
      </c>
      <c r="E473" s="77">
        <v>0.95879999999999999</v>
      </c>
      <c r="F473" s="77">
        <f t="shared" ref="F473:F490" si="23">+D473*E473</f>
        <v>0.95879999999999999</v>
      </c>
      <c r="G473" s="78">
        <v>0</v>
      </c>
    </row>
    <row r="474" spans="1:7" x14ac:dyDescent="0.25">
      <c r="A474" s="74" t="s">
        <v>900</v>
      </c>
      <c r="B474" s="75" t="s">
        <v>314</v>
      </c>
      <c r="C474" s="75" t="s">
        <v>335</v>
      </c>
      <c r="D474" s="76">
        <v>1</v>
      </c>
      <c r="E474" s="77">
        <v>1.1212</v>
      </c>
      <c r="F474" s="77">
        <f t="shared" si="23"/>
        <v>1.1212</v>
      </c>
      <c r="G474" s="78">
        <v>5918</v>
      </c>
    </row>
    <row r="475" spans="1:7" x14ac:dyDescent="0.25">
      <c r="A475" s="74" t="s">
        <v>901</v>
      </c>
      <c r="B475" s="75" t="s">
        <v>315</v>
      </c>
      <c r="C475" s="75" t="s">
        <v>335</v>
      </c>
      <c r="D475" s="76">
        <v>1</v>
      </c>
      <c r="E475" s="77">
        <v>1.6609</v>
      </c>
      <c r="F475" s="77">
        <f t="shared" si="23"/>
        <v>1.6609</v>
      </c>
      <c r="G475" s="78">
        <v>2</v>
      </c>
    </row>
    <row r="476" spans="1:7" x14ac:dyDescent="0.25">
      <c r="A476" s="74" t="s">
        <v>902</v>
      </c>
      <c r="B476" s="75" t="s">
        <v>305</v>
      </c>
      <c r="C476" s="75" t="s">
        <v>335</v>
      </c>
      <c r="D476" s="76">
        <v>1</v>
      </c>
      <c r="E476" s="77">
        <v>0.2722</v>
      </c>
      <c r="F476" s="77">
        <f t="shared" si="23"/>
        <v>0.2722</v>
      </c>
      <c r="G476" s="78">
        <v>0</v>
      </c>
    </row>
    <row r="477" spans="1:7" x14ac:dyDescent="0.25">
      <c r="A477" s="74" t="s">
        <v>903</v>
      </c>
      <c r="B477" s="75" t="s">
        <v>304</v>
      </c>
      <c r="C477" s="75" t="s">
        <v>335</v>
      </c>
      <c r="D477" s="76">
        <v>1</v>
      </c>
      <c r="E477" s="77">
        <v>0.35410000000000003</v>
      </c>
      <c r="F477" s="77">
        <f t="shared" si="23"/>
        <v>0.35410000000000003</v>
      </c>
      <c r="G477" s="78">
        <v>0</v>
      </c>
    </row>
    <row r="478" spans="1:7" x14ac:dyDescent="0.25">
      <c r="A478" s="74" t="s">
        <v>904</v>
      </c>
      <c r="B478" s="75" t="s">
        <v>312</v>
      </c>
      <c r="C478" s="75" t="s">
        <v>335</v>
      </c>
      <c r="D478" s="76">
        <v>1</v>
      </c>
      <c r="E478" s="77">
        <v>1.7754000000000001</v>
      </c>
      <c r="F478" s="77">
        <f t="shared" si="23"/>
        <v>1.7754000000000001</v>
      </c>
      <c r="G478" s="78">
        <v>0</v>
      </c>
    </row>
    <row r="479" spans="1:7" x14ac:dyDescent="0.25">
      <c r="A479" s="74" t="s">
        <v>905</v>
      </c>
      <c r="B479" s="75" t="s">
        <v>310</v>
      </c>
      <c r="C479" s="75" t="s">
        <v>335</v>
      </c>
      <c r="D479" s="76">
        <v>1</v>
      </c>
      <c r="E479" s="77">
        <v>0.32269999999999999</v>
      </c>
      <c r="F479" s="77">
        <f t="shared" si="23"/>
        <v>0.32269999999999999</v>
      </c>
      <c r="G479" s="78">
        <v>3186</v>
      </c>
    </row>
    <row r="480" spans="1:7" x14ac:dyDescent="0.25">
      <c r="A480" s="74" t="s">
        <v>906</v>
      </c>
      <c r="B480" s="75" t="s">
        <v>316</v>
      </c>
      <c r="C480" s="75" t="s">
        <v>335</v>
      </c>
      <c r="D480" s="76">
        <v>1</v>
      </c>
      <c r="E480" s="77">
        <v>1.542</v>
      </c>
      <c r="F480" s="77">
        <f t="shared" si="23"/>
        <v>1.542</v>
      </c>
      <c r="G480" s="78">
        <v>0</v>
      </c>
    </row>
    <row r="481" spans="1:7" x14ac:dyDescent="0.25">
      <c r="A481" s="74" t="s">
        <v>907</v>
      </c>
      <c r="B481" s="75" t="s">
        <v>301</v>
      </c>
      <c r="C481" s="75" t="s">
        <v>335</v>
      </c>
      <c r="D481" s="76">
        <v>1</v>
      </c>
      <c r="E481" s="77">
        <v>0.17249999999999999</v>
      </c>
      <c r="F481" s="77">
        <f t="shared" si="23"/>
        <v>0.17249999999999999</v>
      </c>
      <c r="G481" s="78">
        <v>0</v>
      </c>
    </row>
    <row r="482" spans="1:7" x14ac:dyDescent="0.25">
      <c r="A482" s="74" t="s">
        <v>908</v>
      </c>
      <c r="B482" s="75" t="s">
        <v>300</v>
      </c>
      <c r="C482" s="75" t="s">
        <v>335</v>
      </c>
      <c r="D482" s="76">
        <v>1</v>
      </c>
      <c r="E482" s="77">
        <v>0.82210000000000005</v>
      </c>
      <c r="F482" s="77">
        <f t="shared" si="23"/>
        <v>0.82210000000000005</v>
      </c>
      <c r="G482" s="78">
        <v>0</v>
      </c>
    </row>
    <row r="483" spans="1:7" x14ac:dyDescent="0.25">
      <c r="A483" s="74"/>
      <c r="B483" s="75" t="s">
        <v>925</v>
      </c>
      <c r="C483" s="75" t="s">
        <v>335</v>
      </c>
      <c r="D483" s="76">
        <v>1</v>
      </c>
      <c r="E483" s="77">
        <v>1.0889</v>
      </c>
      <c r="F483" s="77">
        <f t="shared" si="23"/>
        <v>1.0889</v>
      </c>
      <c r="G483" s="78"/>
    </row>
    <row r="484" spans="1:7" x14ac:dyDescent="0.25">
      <c r="A484" s="74" t="s">
        <v>909</v>
      </c>
      <c r="B484" s="75" t="s">
        <v>302</v>
      </c>
      <c r="C484" s="75" t="s">
        <v>335</v>
      </c>
      <c r="D484" s="76">
        <v>1</v>
      </c>
      <c r="E484" s="77">
        <v>0.23300000000000001</v>
      </c>
      <c r="F484" s="77">
        <f t="shared" si="23"/>
        <v>0.23300000000000001</v>
      </c>
      <c r="G484" s="78">
        <v>3070</v>
      </c>
    </row>
    <row r="485" spans="1:7" x14ac:dyDescent="0.25">
      <c r="A485" s="74" t="s">
        <v>910</v>
      </c>
      <c r="B485" s="75" t="s">
        <v>313</v>
      </c>
      <c r="C485" s="75" t="s">
        <v>335</v>
      </c>
      <c r="D485" s="76">
        <v>1</v>
      </c>
      <c r="E485" s="77">
        <v>0.99</v>
      </c>
      <c r="F485" s="77">
        <f t="shared" si="23"/>
        <v>0.99</v>
      </c>
      <c r="G485" s="78">
        <v>0</v>
      </c>
    </row>
    <row r="486" spans="1:7" x14ac:dyDescent="0.25">
      <c r="A486" s="74" t="s">
        <v>911</v>
      </c>
      <c r="B486" s="75" t="s">
        <v>306</v>
      </c>
      <c r="C486" s="75" t="s">
        <v>335</v>
      </c>
      <c r="D486" s="76">
        <v>1</v>
      </c>
      <c r="E486" s="77">
        <v>1.6973</v>
      </c>
      <c r="F486" s="77">
        <f t="shared" si="23"/>
        <v>1.6973</v>
      </c>
      <c r="G486" s="78">
        <v>0</v>
      </c>
    </row>
    <row r="487" spans="1:7" x14ac:dyDescent="0.25">
      <c r="A487" s="74" t="s">
        <v>912</v>
      </c>
      <c r="B487" s="75" t="s">
        <v>309</v>
      </c>
      <c r="C487" s="75" t="s">
        <v>335</v>
      </c>
      <c r="D487" s="76">
        <v>1</v>
      </c>
      <c r="E487" s="77">
        <v>1.6133</v>
      </c>
      <c r="F487" s="77">
        <f t="shared" si="23"/>
        <v>1.6133</v>
      </c>
      <c r="G487" s="78">
        <v>3218</v>
      </c>
    </row>
    <row r="488" spans="1:7" x14ac:dyDescent="0.25">
      <c r="A488" s="74" t="s">
        <v>913</v>
      </c>
      <c r="B488" s="75" t="s">
        <v>308</v>
      </c>
      <c r="C488" s="75" t="s">
        <v>335</v>
      </c>
      <c r="D488" s="76">
        <v>1</v>
      </c>
      <c r="E488" s="77">
        <v>0.4199</v>
      </c>
      <c r="F488" s="77">
        <f t="shared" si="23"/>
        <v>0.4199</v>
      </c>
      <c r="G488" s="78">
        <v>0</v>
      </c>
    </row>
    <row r="489" spans="1:7" x14ac:dyDescent="0.25">
      <c r="A489" s="74" t="s">
        <v>914</v>
      </c>
      <c r="B489" s="75" t="s">
        <v>307</v>
      </c>
      <c r="C489" s="75" t="s">
        <v>335</v>
      </c>
      <c r="D489" s="76">
        <v>1</v>
      </c>
      <c r="E489" s="77">
        <v>0.3196</v>
      </c>
      <c r="F489" s="77">
        <f t="shared" si="23"/>
        <v>0.3196</v>
      </c>
      <c r="G489" s="78">
        <v>0</v>
      </c>
    </row>
    <row r="490" spans="1:7" x14ac:dyDescent="0.25">
      <c r="A490" s="74" t="s">
        <v>915</v>
      </c>
      <c r="B490" s="75" t="s">
        <v>311</v>
      </c>
      <c r="C490" s="75" t="s">
        <v>335</v>
      </c>
      <c r="D490" s="76">
        <v>1</v>
      </c>
      <c r="E490" s="77">
        <v>0.32269999999999999</v>
      </c>
      <c r="F490" s="77">
        <f t="shared" si="23"/>
        <v>0.32269999999999999</v>
      </c>
      <c r="G490" s="78">
        <v>898</v>
      </c>
    </row>
    <row r="492" spans="1:7" s="72" customFormat="1" ht="12.75" x14ac:dyDescent="0.2">
      <c r="A492" s="3" t="s">
        <v>317</v>
      </c>
      <c r="B492" s="8" t="s">
        <v>371</v>
      </c>
      <c r="C492" s="8"/>
      <c r="D492" s="8"/>
      <c r="E492" s="93"/>
      <c r="F492" s="93"/>
    </row>
    <row r="494" spans="1:7" x14ac:dyDescent="0.25">
      <c r="A494" s="74" t="s">
        <v>916</v>
      </c>
      <c r="B494" s="75" t="s">
        <v>320</v>
      </c>
      <c r="C494" s="75" t="s">
        <v>340</v>
      </c>
      <c r="D494" s="76">
        <v>100</v>
      </c>
      <c r="E494" s="77">
        <v>0.8518</v>
      </c>
      <c r="F494" s="77">
        <f t="shared" ref="F494:F499" si="24">+D494*E494</f>
        <v>85.18</v>
      </c>
      <c r="G494" s="78">
        <v>0</v>
      </c>
    </row>
    <row r="495" spans="1:7" x14ac:dyDescent="0.25">
      <c r="A495" s="74" t="s">
        <v>917</v>
      </c>
      <c r="B495" s="75" t="s">
        <v>321</v>
      </c>
      <c r="C495" s="75" t="s">
        <v>340</v>
      </c>
      <c r="D495" s="76">
        <v>100</v>
      </c>
      <c r="E495" s="77">
        <v>1.4209000000000001</v>
      </c>
      <c r="F495" s="77">
        <f t="shared" si="24"/>
        <v>142.09</v>
      </c>
      <c r="G495" s="78">
        <v>0</v>
      </c>
    </row>
    <row r="496" spans="1:7" x14ac:dyDescent="0.25">
      <c r="A496" s="74" t="s">
        <v>918</v>
      </c>
      <c r="B496" s="75" t="s">
        <v>322</v>
      </c>
      <c r="C496" s="75" t="s">
        <v>340</v>
      </c>
      <c r="D496" s="76">
        <v>100</v>
      </c>
      <c r="E496" s="77">
        <v>1</v>
      </c>
      <c r="F496" s="77">
        <f t="shared" si="24"/>
        <v>100</v>
      </c>
      <c r="G496" s="78">
        <v>0</v>
      </c>
    </row>
    <row r="497" spans="1:7" x14ac:dyDescent="0.25">
      <c r="A497" s="74" t="s">
        <v>919</v>
      </c>
      <c r="B497" s="75" t="s">
        <v>323</v>
      </c>
      <c r="C497" s="75" t="s">
        <v>340</v>
      </c>
      <c r="D497" s="76">
        <v>100</v>
      </c>
      <c r="E497" s="77">
        <v>1.5786</v>
      </c>
      <c r="F497" s="77">
        <f t="shared" si="24"/>
        <v>157.86000000000001</v>
      </c>
      <c r="G497" s="78">
        <v>0</v>
      </c>
    </row>
    <row r="498" spans="1:7" x14ac:dyDescent="0.25">
      <c r="A498" s="74" t="s">
        <v>920</v>
      </c>
      <c r="B498" s="75" t="s">
        <v>319</v>
      </c>
      <c r="C498" s="75" t="s">
        <v>335</v>
      </c>
      <c r="D498" s="76">
        <v>1</v>
      </c>
      <c r="E498" s="77">
        <v>27.463999999999999</v>
      </c>
      <c r="F498" s="77">
        <f t="shared" si="24"/>
        <v>27.463999999999999</v>
      </c>
      <c r="G498" s="78">
        <v>0</v>
      </c>
    </row>
    <row r="499" spans="1:7" x14ac:dyDescent="0.25">
      <c r="A499" s="74" t="s">
        <v>921</v>
      </c>
      <c r="B499" s="75" t="s">
        <v>318</v>
      </c>
      <c r="C499" s="75" t="s">
        <v>335</v>
      </c>
      <c r="D499" s="76">
        <v>1</v>
      </c>
      <c r="E499" s="77">
        <v>29.256</v>
      </c>
      <c r="F499" s="77">
        <f t="shared" si="24"/>
        <v>29.256</v>
      </c>
      <c r="G499" s="78">
        <v>0</v>
      </c>
    </row>
    <row r="501" spans="1:7" x14ac:dyDescent="0.25">
      <c r="A501" s="12" t="s">
        <v>685</v>
      </c>
    </row>
    <row r="502" spans="1:7" x14ac:dyDescent="0.25">
      <c r="A502" s="13" t="s">
        <v>686</v>
      </c>
    </row>
  </sheetData>
  <sortState ref="B4:I332">
    <sortCondition ref="B4:B332"/>
  </sortState>
  <mergeCells count="34">
    <mergeCell ref="B471:F471"/>
    <mergeCell ref="A3:F3"/>
    <mergeCell ref="A5:F5"/>
    <mergeCell ref="F7:G7"/>
    <mergeCell ref="B326:F326"/>
    <mergeCell ref="B288:F288"/>
    <mergeCell ref="B302:F302"/>
    <mergeCell ref="B328:F328"/>
    <mergeCell ref="B338:F338"/>
    <mergeCell ref="B351:F351"/>
    <mergeCell ref="B203:F203"/>
    <mergeCell ref="B219:F219"/>
    <mergeCell ref="B237:F237"/>
    <mergeCell ref="B241:F241"/>
    <mergeCell ref="B259:F259"/>
    <mergeCell ref="B15:F15"/>
    <mergeCell ref="B454:F454"/>
    <mergeCell ref="B17:F17"/>
    <mergeCell ref="B68:F68"/>
    <mergeCell ref="B80:F80"/>
    <mergeCell ref="B179:F179"/>
    <mergeCell ref="B196:F196"/>
    <mergeCell ref="B353:F353"/>
    <mergeCell ref="B383:F383"/>
    <mergeCell ref="B403:F403"/>
    <mergeCell ref="B429:F429"/>
    <mergeCell ref="B318:F318"/>
    <mergeCell ref="B243:F243"/>
    <mergeCell ref="B251:F251"/>
    <mergeCell ref="B11:F11"/>
    <mergeCell ref="B12:F12"/>
    <mergeCell ref="B14:F14"/>
    <mergeCell ref="B297:F297"/>
    <mergeCell ref="A317:F317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>
    <oddHeader>&amp;C&amp;"Freestyle Script,Gras"&amp;20"&amp;"Estrangelo Edessa,Gras"&amp;16La Santé n'a pas de prix mais elle a un coût".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1"/>
  <sheetViews>
    <sheetView tabSelected="1" zoomScaleNormal="100" workbookViewId="0">
      <selection activeCell="D482" sqref="D482:D483"/>
    </sheetView>
  </sheetViews>
  <sheetFormatPr baseColWidth="10" defaultRowHeight="15" x14ac:dyDescent="0.25"/>
  <cols>
    <col min="1" max="1" width="11.42578125" style="71"/>
    <col min="2" max="2" width="52" style="114" customWidth="1"/>
    <col min="3" max="3" width="7.5703125" style="70" customWidth="1"/>
    <col min="4" max="4" width="14" style="70" customWidth="1"/>
    <col min="5" max="6" width="9.42578125" style="71" customWidth="1"/>
    <col min="7" max="7" width="8" style="71" customWidth="1"/>
    <col min="8" max="8" width="9.7109375" style="71" customWidth="1"/>
    <col min="9" max="16384" width="11.42578125" style="71"/>
  </cols>
  <sheetData>
    <row r="1" spans="1:8" ht="75.75" thickBot="1" x14ac:dyDescent="0.3">
      <c r="A1" s="148" t="s">
        <v>687</v>
      </c>
      <c r="B1" s="149"/>
      <c r="C1" s="149"/>
      <c r="D1" s="149"/>
      <c r="E1" s="149"/>
      <c r="F1" s="149"/>
      <c r="G1" s="149"/>
      <c r="H1" s="150"/>
    </row>
    <row r="2" spans="1:8" ht="32.25" thickBot="1" x14ac:dyDescent="0.3">
      <c r="A2" s="14"/>
      <c r="B2" s="111"/>
      <c r="C2" s="15"/>
      <c r="D2" s="15"/>
      <c r="E2" s="15"/>
      <c r="F2" s="15"/>
      <c r="G2" s="15"/>
      <c r="H2" s="16"/>
    </row>
    <row r="3" spans="1:8" x14ac:dyDescent="0.25">
      <c r="A3" s="17" t="s">
        <v>688</v>
      </c>
      <c r="B3" s="112"/>
      <c r="C3" s="151" t="s">
        <v>689</v>
      </c>
      <c r="D3" s="152"/>
      <c r="E3" s="153"/>
      <c r="F3" s="156" t="s">
        <v>723</v>
      </c>
      <c r="G3" s="157"/>
      <c r="H3" s="158"/>
    </row>
    <row r="4" spans="1:8" ht="15.75" thickBot="1" x14ac:dyDescent="0.3">
      <c r="A4" s="17"/>
      <c r="B4" s="112"/>
      <c r="C4" s="151"/>
      <c r="D4" s="154"/>
      <c r="E4" s="155"/>
      <c r="F4" s="156"/>
      <c r="G4" s="157"/>
      <c r="H4" s="158"/>
    </row>
    <row r="5" spans="1:8" x14ac:dyDescent="0.25">
      <c r="A5" s="17" t="s">
        <v>690</v>
      </c>
      <c r="B5" s="112"/>
      <c r="C5" s="159" t="s">
        <v>691</v>
      </c>
      <c r="D5" s="160"/>
      <c r="E5" s="160"/>
      <c r="F5" s="160"/>
      <c r="G5" s="160"/>
      <c r="H5" s="161"/>
    </row>
    <row r="6" spans="1:8" x14ac:dyDescent="0.25">
      <c r="A6" s="17"/>
      <c r="B6" s="112"/>
      <c r="C6" s="18" t="s">
        <v>692</v>
      </c>
      <c r="D6" s="19"/>
      <c r="E6" s="79"/>
      <c r="F6" s="19" t="s">
        <v>693</v>
      </c>
      <c r="G6" s="79"/>
      <c r="H6" s="20" t="s">
        <v>694</v>
      </c>
    </row>
    <row r="7" spans="1:8" ht="15.75" thickBot="1" x14ac:dyDescent="0.3">
      <c r="A7" s="21" t="s">
        <v>695</v>
      </c>
      <c r="B7" s="113"/>
      <c r="C7" s="81"/>
      <c r="D7" s="82"/>
      <c r="E7" s="83"/>
      <c r="F7" s="83"/>
      <c r="G7" s="83"/>
      <c r="H7" s="80"/>
    </row>
    <row r="8" spans="1:8" x14ac:dyDescent="0.25">
      <c r="H8" s="109" t="str">
        <f>+Tarifaire!F7</f>
        <v>2022_06_01v</v>
      </c>
    </row>
    <row r="9" spans="1:8" ht="45" customHeight="1" x14ac:dyDescent="0.25">
      <c r="A9" s="1" t="s">
        <v>324</v>
      </c>
      <c r="B9" s="1" t="s">
        <v>325</v>
      </c>
      <c r="C9" s="2" t="s">
        <v>327</v>
      </c>
      <c r="D9" s="2" t="s">
        <v>330</v>
      </c>
      <c r="E9" s="22" t="s">
        <v>696</v>
      </c>
      <c r="F9" s="22" t="s">
        <v>697</v>
      </c>
      <c r="G9" s="23" t="s">
        <v>698</v>
      </c>
      <c r="H9" s="22" t="s">
        <v>699</v>
      </c>
    </row>
    <row r="10" spans="1:8" x14ac:dyDescent="0.25">
      <c r="A10" s="10"/>
      <c r="B10" s="134"/>
      <c r="C10" s="134"/>
      <c r="D10" s="134"/>
      <c r="E10" s="134"/>
      <c r="F10" s="134"/>
      <c r="G10" s="134"/>
      <c r="H10" s="134"/>
    </row>
    <row r="11" spans="1:8" x14ac:dyDescent="0.25">
      <c r="A11" s="3" t="s">
        <v>847</v>
      </c>
      <c r="B11" s="135" t="s">
        <v>848</v>
      </c>
      <c r="C11" s="136"/>
      <c r="D11" s="136"/>
      <c r="E11" s="136"/>
      <c r="F11" s="136"/>
      <c r="G11" s="136"/>
      <c r="H11" s="137"/>
    </row>
    <row r="12" spans="1:8" x14ac:dyDescent="0.25">
      <c r="A12" s="1"/>
      <c r="B12" s="126"/>
      <c r="C12" s="127"/>
      <c r="D12" s="127"/>
      <c r="E12" s="127"/>
      <c r="F12" s="127"/>
      <c r="G12" s="127"/>
      <c r="H12" s="128"/>
    </row>
    <row r="13" spans="1:8" x14ac:dyDescent="0.25">
      <c r="A13" s="74" t="s">
        <v>375</v>
      </c>
      <c r="B13" s="115" t="s">
        <v>849</v>
      </c>
      <c r="C13" s="76">
        <f>+Tarifaire!D13</f>
        <v>1</v>
      </c>
      <c r="D13" s="77">
        <f>+Tarifaire!F13</f>
        <v>46.468600000000002</v>
      </c>
      <c r="E13" s="75"/>
      <c r="F13" s="75"/>
      <c r="G13" s="75"/>
      <c r="H13" s="75"/>
    </row>
    <row r="14" spans="1:8" x14ac:dyDescent="0.25">
      <c r="A14" s="1"/>
      <c r="B14" s="126"/>
      <c r="C14" s="127"/>
      <c r="D14" s="127"/>
      <c r="E14" s="127"/>
      <c r="F14" s="127"/>
      <c r="G14" s="127"/>
      <c r="H14" s="128"/>
    </row>
    <row r="15" spans="1:8" s="72" customFormat="1" ht="12.75" x14ac:dyDescent="0.2">
      <c r="A15" s="3" t="s">
        <v>331</v>
      </c>
      <c r="B15" s="125" t="s">
        <v>332</v>
      </c>
      <c r="C15" s="125"/>
      <c r="D15" s="125"/>
      <c r="E15" s="125"/>
      <c r="F15" s="125"/>
      <c r="G15" s="138"/>
      <c r="H15" s="138"/>
    </row>
    <row r="16" spans="1:8" s="72" customFormat="1" ht="12.75" x14ac:dyDescent="0.2">
      <c r="A16" s="5"/>
      <c r="B16" s="116"/>
      <c r="C16" s="6"/>
      <c r="D16" s="73"/>
    </row>
    <row r="17" spans="1:8" s="72" customFormat="1" ht="12.75" x14ac:dyDescent="0.2">
      <c r="A17" s="3" t="s">
        <v>333</v>
      </c>
      <c r="B17" s="125" t="s">
        <v>334</v>
      </c>
      <c r="C17" s="125"/>
      <c r="D17" s="125"/>
      <c r="E17" s="125"/>
      <c r="F17" s="125"/>
      <c r="G17" s="125"/>
      <c r="H17" s="125"/>
    </row>
    <row r="18" spans="1:8" s="72" customFormat="1" ht="12.75" x14ac:dyDescent="0.2">
      <c r="A18" s="5"/>
      <c r="B18" s="116"/>
      <c r="C18" s="6"/>
    </row>
    <row r="19" spans="1:8" ht="21.75" customHeight="1" x14ac:dyDescent="0.25">
      <c r="A19" s="74" t="s">
        <v>383</v>
      </c>
      <c r="B19" s="115" t="s">
        <v>48</v>
      </c>
      <c r="C19" s="76">
        <f>+Tarifaire!D19</f>
        <v>1</v>
      </c>
      <c r="D19" s="77">
        <f>+Tarifaire!F19</f>
        <v>1</v>
      </c>
      <c r="E19" s="75"/>
      <c r="F19" s="75"/>
      <c r="G19" s="75"/>
      <c r="H19" s="75"/>
    </row>
    <row r="20" spans="1:8" ht="21.75" customHeight="1" x14ac:dyDescent="0.25">
      <c r="A20" s="74" t="s">
        <v>384</v>
      </c>
      <c r="B20" s="115" t="s">
        <v>47</v>
      </c>
      <c r="C20" s="76">
        <f>+Tarifaire!D20</f>
        <v>1</v>
      </c>
      <c r="D20" s="77">
        <f>+Tarifaire!F20</f>
        <v>1.9048</v>
      </c>
      <c r="E20" s="75"/>
      <c r="F20" s="75"/>
      <c r="G20" s="75"/>
      <c r="H20" s="75"/>
    </row>
    <row r="21" spans="1:8" ht="21.75" customHeight="1" x14ac:dyDescent="0.25">
      <c r="A21" s="74" t="s">
        <v>385</v>
      </c>
      <c r="B21" s="115" t="s">
        <v>49</v>
      </c>
      <c r="C21" s="76">
        <f>+Tarifaire!D21</f>
        <v>1</v>
      </c>
      <c r="D21" s="77">
        <f>+Tarifaire!F21</f>
        <v>0.249</v>
      </c>
      <c r="E21" s="75"/>
      <c r="F21" s="75"/>
      <c r="G21" s="75"/>
      <c r="H21" s="75"/>
    </row>
    <row r="22" spans="1:8" ht="21.75" customHeight="1" x14ac:dyDescent="0.25">
      <c r="A22" s="74" t="s">
        <v>386</v>
      </c>
      <c r="B22" s="115" t="s">
        <v>730</v>
      </c>
      <c r="C22" s="76">
        <v>1</v>
      </c>
      <c r="D22" s="77">
        <f>+Tarifaire!F22</f>
        <v>0.2621</v>
      </c>
      <c r="E22" s="75"/>
      <c r="F22" s="75"/>
      <c r="G22" s="75"/>
      <c r="H22" s="75"/>
    </row>
    <row r="23" spans="1:8" ht="21.75" customHeight="1" x14ac:dyDescent="0.25">
      <c r="A23" s="74" t="s">
        <v>387</v>
      </c>
      <c r="B23" s="115" t="s">
        <v>50</v>
      </c>
      <c r="C23" s="76">
        <f>+Tarifaire!D23</f>
        <v>1</v>
      </c>
      <c r="D23" s="77">
        <f>+Tarifaire!F23</f>
        <v>7.8899999999999998E-2</v>
      </c>
      <c r="E23" s="75"/>
      <c r="F23" s="75"/>
      <c r="G23" s="75"/>
      <c r="H23" s="75"/>
    </row>
    <row r="24" spans="1:8" ht="21.75" customHeight="1" x14ac:dyDescent="0.25">
      <c r="A24" s="74" t="s">
        <v>388</v>
      </c>
      <c r="B24" s="115" t="s">
        <v>51</v>
      </c>
      <c r="C24" s="76">
        <f>+Tarifaire!D24</f>
        <v>1</v>
      </c>
      <c r="D24" s="77">
        <f>+Tarifaire!F24</f>
        <v>0.45</v>
      </c>
      <c r="E24" s="75"/>
      <c r="F24" s="75"/>
      <c r="G24" s="75"/>
      <c r="H24" s="75"/>
    </row>
    <row r="25" spans="1:8" ht="30" x14ac:dyDescent="0.25">
      <c r="A25" s="74" t="s">
        <v>389</v>
      </c>
      <c r="B25" s="115" t="s">
        <v>52</v>
      </c>
      <c r="C25" s="76">
        <f>+Tarifaire!D25</f>
        <v>1</v>
      </c>
      <c r="D25" s="77">
        <f>+Tarifaire!F25</f>
        <v>0.49359999999999998</v>
      </c>
      <c r="E25" s="75"/>
      <c r="F25" s="75"/>
      <c r="G25" s="75"/>
      <c r="H25" s="75"/>
    </row>
    <row r="26" spans="1:8" ht="30" x14ac:dyDescent="0.25">
      <c r="A26" s="74" t="s">
        <v>390</v>
      </c>
      <c r="B26" s="115" t="s">
        <v>53</v>
      </c>
      <c r="C26" s="76">
        <f>+Tarifaire!D26</f>
        <v>1</v>
      </c>
      <c r="D26" s="77">
        <f>+Tarifaire!F26</f>
        <v>0.39700000000000002</v>
      </c>
      <c r="E26" s="75"/>
      <c r="F26" s="75"/>
      <c r="G26" s="75"/>
      <c r="H26" s="75"/>
    </row>
    <row r="27" spans="1:8" x14ac:dyDescent="0.25">
      <c r="A27" s="74" t="s">
        <v>391</v>
      </c>
      <c r="B27" s="115" t="s">
        <v>55</v>
      </c>
      <c r="C27" s="76">
        <f>+Tarifaire!D27</f>
        <v>1</v>
      </c>
      <c r="D27" s="77">
        <f>+Tarifaire!F27</f>
        <v>0.78380000000000005</v>
      </c>
      <c r="E27" s="75"/>
      <c r="F27" s="75"/>
      <c r="G27" s="75"/>
      <c r="H27" s="75"/>
    </row>
    <row r="28" spans="1:8" ht="30" x14ac:dyDescent="0.25">
      <c r="A28" s="74" t="s">
        <v>392</v>
      </c>
      <c r="B28" s="115" t="s">
        <v>54</v>
      </c>
      <c r="C28" s="76">
        <f>+Tarifaire!D28</f>
        <v>1</v>
      </c>
      <c r="D28" s="77">
        <f>+Tarifaire!F28</f>
        <v>0.52100000000000002</v>
      </c>
      <c r="E28" s="75"/>
      <c r="F28" s="75"/>
      <c r="G28" s="75"/>
      <c r="H28" s="75"/>
    </row>
    <row r="29" spans="1:8" x14ac:dyDescent="0.25">
      <c r="A29" s="74" t="s">
        <v>393</v>
      </c>
      <c r="B29" s="115" t="s">
        <v>56</v>
      </c>
      <c r="C29" s="76">
        <f>+Tarifaire!D29</f>
        <v>1</v>
      </c>
      <c r="D29" s="77">
        <f>+Tarifaire!F29</f>
        <v>0.75090000000000001</v>
      </c>
      <c r="E29" s="75"/>
      <c r="F29" s="75"/>
      <c r="G29" s="75"/>
      <c r="H29" s="75"/>
    </row>
    <row r="30" spans="1:8" ht="30" x14ac:dyDescent="0.25">
      <c r="A30" s="74" t="s">
        <v>394</v>
      </c>
      <c r="B30" s="115" t="s">
        <v>57</v>
      </c>
      <c r="C30" s="76">
        <f>+Tarifaire!D30</f>
        <v>1</v>
      </c>
      <c r="D30" s="77">
        <f>+Tarifaire!F30</f>
        <v>0.14660000000000001</v>
      </c>
      <c r="E30" s="75"/>
      <c r="F30" s="75"/>
      <c r="G30" s="75"/>
      <c r="H30" s="75"/>
    </row>
    <row r="31" spans="1:8" ht="30" x14ac:dyDescent="0.25">
      <c r="A31" s="74" t="s">
        <v>395</v>
      </c>
      <c r="B31" s="115" t="s">
        <v>58</v>
      </c>
      <c r="C31" s="76">
        <f>+Tarifaire!D31</f>
        <v>1</v>
      </c>
      <c r="D31" s="77">
        <f>+Tarifaire!F31</f>
        <v>0.12989999999999999</v>
      </c>
      <c r="E31" s="75"/>
      <c r="F31" s="75"/>
      <c r="G31" s="75"/>
      <c r="H31" s="75"/>
    </row>
    <row r="32" spans="1:8" ht="30.75" customHeight="1" x14ac:dyDescent="0.25">
      <c r="A32" s="74" t="s">
        <v>396</v>
      </c>
      <c r="B32" s="115" t="s">
        <v>817</v>
      </c>
      <c r="C32" s="76">
        <f>+Tarifaire!D32</f>
        <v>1</v>
      </c>
      <c r="D32" s="77">
        <f>+Tarifaire!F32</f>
        <v>2.4617</v>
      </c>
      <c r="E32" s="75"/>
      <c r="F32" s="75"/>
      <c r="G32" s="75"/>
      <c r="H32" s="75"/>
    </row>
    <row r="33" spans="1:8" ht="30.75" customHeight="1" x14ac:dyDescent="0.25">
      <c r="A33" s="74" t="s">
        <v>397</v>
      </c>
      <c r="B33" s="115" t="s">
        <v>59</v>
      </c>
      <c r="C33" s="76">
        <f>+Tarifaire!D33</f>
        <v>1</v>
      </c>
      <c r="D33" s="77">
        <f>+Tarifaire!F33</f>
        <v>1.0125999999999999</v>
      </c>
      <c r="E33" s="75"/>
      <c r="F33" s="75"/>
      <c r="G33" s="75"/>
      <c r="H33" s="75"/>
    </row>
    <row r="34" spans="1:8" ht="30.75" customHeight="1" x14ac:dyDescent="0.25">
      <c r="A34" s="74" t="s">
        <v>398</v>
      </c>
      <c r="B34" s="115" t="s">
        <v>60</v>
      </c>
      <c r="C34" s="76">
        <f>+Tarifaire!D34</f>
        <v>1</v>
      </c>
      <c r="D34" s="77">
        <f>+Tarifaire!F34</f>
        <v>0.20369999999999999</v>
      </c>
      <c r="E34" s="75"/>
      <c r="F34" s="75"/>
      <c r="G34" s="75"/>
      <c r="H34" s="75"/>
    </row>
    <row r="35" spans="1:8" ht="30.75" customHeight="1" x14ac:dyDescent="0.25">
      <c r="A35" s="74" t="s">
        <v>399</v>
      </c>
      <c r="B35" s="115" t="s">
        <v>88</v>
      </c>
      <c r="C35" s="76">
        <f>+Tarifaire!D35</f>
        <v>1</v>
      </c>
      <c r="D35" s="77">
        <f>+Tarifaire!F35</f>
        <v>8.2799999999999999E-2</v>
      </c>
      <c r="E35" s="75"/>
      <c r="F35" s="75"/>
      <c r="G35" s="75"/>
      <c r="H35" s="75"/>
    </row>
    <row r="36" spans="1:8" ht="30.75" customHeight="1" x14ac:dyDescent="0.25">
      <c r="A36" s="74" t="s">
        <v>400</v>
      </c>
      <c r="B36" s="115" t="s">
        <v>61</v>
      </c>
      <c r="C36" s="76">
        <f>+Tarifaire!D36</f>
        <v>1</v>
      </c>
      <c r="D36" s="77">
        <f>+Tarifaire!F36</f>
        <v>0.81410000000000005</v>
      </c>
      <c r="E36" s="75"/>
      <c r="F36" s="75"/>
      <c r="G36" s="75"/>
      <c r="H36" s="75"/>
    </row>
    <row r="37" spans="1:8" ht="30.75" customHeight="1" x14ac:dyDescent="0.25">
      <c r="A37" s="74" t="s">
        <v>401</v>
      </c>
      <c r="B37" s="115" t="s">
        <v>62</v>
      </c>
      <c r="C37" s="76">
        <f>+Tarifaire!D37</f>
        <v>1</v>
      </c>
      <c r="D37" s="77">
        <f>+Tarifaire!F37</f>
        <v>0.62019999999999997</v>
      </c>
      <c r="E37" s="75"/>
      <c r="F37" s="75"/>
      <c r="G37" s="75"/>
      <c r="H37" s="75"/>
    </row>
    <row r="38" spans="1:8" ht="30.75" customHeight="1" x14ac:dyDescent="0.25">
      <c r="A38" s="74" t="s">
        <v>402</v>
      </c>
      <c r="B38" s="115" t="s">
        <v>63</v>
      </c>
      <c r="C38" s="76">
        <f>+Tarifaire!D38</f>
        <v>1</v>
      </c>
      <c r="D38" s="77">
        <f>+Tarifaire!F38</f>
        <v>0.1893</v>
      </c>
      <c r="E38" s="75"/>
      <c r="F38" s="75"/>
      <c r="G38" s="75"/>
      <c r="H38" s="75"/>
    </row>
    <row r="39" spans="1:8" ht="30.75" customHeight="1" x14ac:dyDescent="0.25">
      <c r="A39" s="74" t="s">
        <v>403</v>
      </c>
      <c r="B39" s="115" t="s">
        <v>64</v>
      </c>
      <c r="C39" s="76">
        <f>+Tarifaire!D39</f>
        <v>1</v>
      </c>
      <c r="D39" s="77">
        <f>+Tarifaire!F39</f>
        <v>0.1547</v>
      </c>
      <c r="E39" s="75"/>
      <c r="F39" s="75"/>
      <c r="G39" s="75"/>
      <c r="H39" s="75"/>
    </row>
    <row r="40" spans="1:8" ht="30.75" customHeight="1" x14ac:dyDescent="0.25">
      <c r="A40" s="74" t="s">
        <v>404</v>
      </c>
      <c r="B40" s="115" t="s">
        <v>65</v>
      </c>
      <c r="C40" s="76">
        <f>+Tarifaire!D40</f>
        <v>1</v>
      </c>
      <c r="D40" s="77">
        <f>+Tarifaire!F40</f>
        <v>1.2563</v>
      </c>
      <c r="E40" s="75"/>
      <c r="F40" s="75"/>
      <c r="G40" s="75"/>
      <c r="H40" s="75"/>
    </row>
    <row r="41" spans="1:8" ht="30.75" customHeight="1" x14ac:dyDescent="0.25">
      <c r="A41" s="74" t="s">
        <v>405</v>
      </c>
      <c r="B41" s="115" t="s">
        <v>66</v>
      </c>
      <c r="C41" s="76">
        <f>+Tarifaire!D41</f>
        <v>1</v>
      </c>
      <c r="D41" s="77">
        <f>+Tarifaire!F41</f>
        <v>0.3831</v>
      </c>
      <c r="E41" s="75"/>
      <c r="F41" s="75"/>
      <c r="G41" s="75"/>
      <c r="H41" s="75"/>
    </row>
    <row r="42" spans="1:8" ht="30.75" customHeight="1" x14ac:dyDescent="0.25">
      <c r="A42" s="74" t="s">
        <v>406</v>
      </c>
      <c r="B42" s="115" t="s">
        <v>67</v>
      </c>
      <c r="C42" s="76">
        <f>+Tarifaire!D42</f>
        <v>1</v>
      </c>
      <c r="D42" s="77">
        <f>+Tarifaire!F42</f>
        <v>0.44309999999999999</v>
      </c>
      <c r="E42" s="75"/>
      <c r="F42" s="75"/>
      <c r="G42" s="75"/>
      <c r="H42" s="75"/>
    </row>
    <row r="43" spans="1:8" ht="30.75" customHeight="1" x14ac:dyDescent="0.25">
      <c r="A43" s="74" t="s">
        <v>407</v>
      </c>
      <c r="B43" s="115" t="s">
        <v>829</v>
      </c>
      <c r="C43" s="76">
        <f>+Tarifaire!D43</f>
        <v>1</v>
      </c>
      <c r="D43" s="77">
        <f>+Tarifaire!F43</f>
        <v>13.410299999999999</v>
      </c>
      <c r="E43" s="75"/>
      <c r="F43" s="75"/>
      <c r="G43" s="75"/>
      <c r="H43" s="75"/>
    </row>
    <row r="44" spans="1:8" ht="30.75" customHeight="1" x14ac:dyDescent="0.25">
      <c r="A44" s="74" t="s">
        <v>408</v>
      </c>
      <c r="B44" s="115" t="s">
        <v>68</v>
      </c>
      <c r="C44" s="76">
        <f>+Tarifaire!D44</f>
        <v>1</v>
      </c>
      <c r="D44" s="77">
        <f>+Tarifaire!F44</f>
        <v>1.7755000000000001</v>
      </c>
      <c r="E44" s="75"/>
      <c r="F44" s="75"/>
      <c r="G44" s="75"/>
      <c r="H44" s="75"/>
    </row>
    <row r="45" spans="1:8" ht="30" x14ac:dyDescent="0.25">
      <c r="A45" s="74" t="s">
        <v>409</v>
      </c>
      <c r="B45" s="115" t="s">
        <v>69</v>
      </c>
      <c r="C45" s="76">
        <f>+Tarifaire!D45</f>
        <v>1</v>
      </c>
      <c r="D45" s="77">
        <f>+Tarifaire!F45</f>
        <v>0.1457</v>
      </c>
      <c r="E45" s="75"/>
      <c r="F45" s="75"/>
      <c r="G45" s="75"/>
      <c r="H45" s="75"/>
    </row>
    <row r="46" spans="1:8" ht="21" customHeight="1" x14ac:dyDescent="0.25">
      <c r="A46" s="74" t="s">
        <v>410</v>
      </c>
      <c r="B46" s="115" t="s">
        <v>70</v>
      </c>
      <c r="C46" s="76">
        <f>+Tarifaire!D46</f>
        <v>1</v>
      </c>
      <c r="D46" s="77">
        <f>+Tarifaire!F46</f>
        <v>1.7432000000000001</v>
      </c>
      <c r="E46" s="75"/>
      <c r="F46" s="75"/>
      <c r="G46" s="75"/>
      <c r="H46" s="75"/>
    </row>
    <row r="47" spans="1:8" ht="21" customHeight="1" x14ac:dyDescent="0.25">
      <c r="A47" s="74" t="s">
        <v>411</v>
      </c>
      <c r="B47" s="115" t="s">
        <v>71</v>
      </c>
      <c r="C47" s="76">
        <f>+Tarifaire!D47</f>
        <v>1</v>
      </c>
      <c r="D47" s="77">
        <f>+Tarifaire!F47</f>
        <v>0.82930000000000004</v>
      </c>
      <c r="E47" s="75"/>
      <c r="F47" s="75"/>
      <c r="G47" s="75"/>
      <c r="H47" s="75"/>
    </row>
    <row r="48" spans="1:8" ht="21" customHeight="1" x14ac:dyDescent="0.25">
      <c r="A48" s="74" t="s">
        <v>412</v>
      </c>
      <c r="B48" s="115" t="s">
        <v>72</v>
      </c>
      <c r="C48" s="76">
        <f>+Tarifaire!D48</f>
        <v>1</v>
      </c>
      <c r="D48" s="77">
        <f>+Tarifaire!F48</f>
        <v>0.55469999999999997</v>
      </c>
      <c r="E48" s="75"/>
      <c r="F48" s="75"/>
      <c r="G48" s="75"/>
      <c r="H48" s="75"/>
    </row>
    <row r="49" spans="1:8" ht="21" customHeight="1" x14ac:dyDescent="0.25">
      <c r="A49" s="74" t="s">
        <v>413</v>
      </c>
      <c r="B49" s="115" t="s">
        <v>837</v>
      </c>
      <c r="C49" s="76">
        <f>+Tarifaire!D49</f>
        <v>1</v>
      </c>
      <c r="D49" s="77">
        <f>+Tarifaire!F49</f>
        <v>0.17349999999999999</v>
      </c>
      <c r="E49" s="75"/>
      <c r="F49" s="75"/>
      <c r="G49" s="75"/>
      <c r="H49" s="75"/>
    </row>
    <row r="50" spans="1:8" ht="21" customHeight="1" x14ac:dyDescent="0.25">
      <c r="A50" s="74" t="s">
        <v>414</v>
      </c>
      <c r="B50" s="115" t="s">
        <v>73</v>
      </c>
      <c r="C50" s="76">
        <f>+Tarifaire!D50</f>
        <v>1</v>
      </c>
      <c r="D50" s="77">
        <f>+Tarifaire!F50</f>
        <v>0.66639999999999999</v>
      </c>
      <c r="E50" s="75"/>
      <c r="F50" s="75"/>
      <c r="G50" s="75"/>
      <c r="H50" s="75"/>
    </row>
    <row r="51" spans="1:8" ht="21" customHeight="1" x14ac:dyDescent="0.25">
      <c r="A51" s="74" t="s">
        <v>415</v>
      </c>
      <c r="B51" s="115" t="s">
        <v>74</v>
      </c>
      <c r="C51" s="76">
        <f>+Tarifaire!D51</f>
        <v>1</v>
      </c>
      <c r="D51" s="77">
        <f>+Tarifaire!F51</f>
        <v>0.26079999999999998</v>
      </c>
      <c r="E51" s="75"/>
      <c r="F51" s="75"/>
      <c r="G51" s="75"/>
      <c r="H51" s="75"/>
    </row>
    <row r="52" spans="1:8" ht="21" customHeight="1" x14ac:dyDescent="0.25">
      <c r="A52" s="74" t="s">
        <v>416</v>
      </c>
      <c r="B52" s="115" t="s">
        <v>75</v>
      </c>
      <c r="C52" s="76">
        <f>+Tarifaire!D52</f>
        <v>1</v>
      </c>
      <c r="D52" s="77">
        <f>+Tarifaire!F52</f>
        <v>0.13700000000000001</v>
      </c>
      <c r="E52" s="75"/>
      <c r="F52" s="75"/>
      <c r="G52" s="75"/>
      <c r="H52" s="75"/>
    </row>
    <row r="53" spans="1:8" ht="21" customHeight="1" x14ac:dyDescent="0.25">
      <c r="A53" s="74" t="s">
        <v>417</v>
      </c>
      <c r="B53" s="115" t="s">
        <v>841</v>
      </c>
      <c r="C53" s="76">
        <f>+Tarifaire!D53</f>
        <v>1</v>
      </c>
      <c r="D53" s="77">
        <f>+Tarifaire!F53</f>
        <v>0.1305</v>
      </c>
      <c r="E53" s="75"/>
      <c r="F53" s="75"/>
      <c r="G53" s="75"/>
      <c r="H53" s="75"/>
    </row>
    <row r="54" spans="1:8" ht="21" customHeight="1" x14ac:dyDescent="0.25">
      <c r="A54" s="74" t="s">
        <v>418</v>
      </c>
      <c r="B54" s="115" t="s">
        <v>76</v>
      </c>
      <c r="C54" s="76">
        <f>+Tarifaire!D54</f>
        <v>1</v>
      </c>
      <c r="D54" s="77">
        <f>+Tarifaire!F54</f>
        <v>1.3687</v>
      </c>
      <c r="E54" s="75"/>
      <c r="F54" s="75"/>
      <c r="G54" s="75"/>
      <c r="H54" s="75"/>
    </row>
    <row r="55" spans="1:8" ht="21" customHeight="1" x14ac:dyDescent="0.25">
      <c r="A55" s="74" t="s">
        <v>419</v>
      </c>
      <c r="B55" s="115" t="s">
        <v>77</v>
      </c>
      <c r="C55" s="76">
        <f>+Tarifaire!D55</f>
        <v>1</v>
      </c>
      <c r="D55" s="77">
        <f>+Tarifaire!F55</f>
        <v>0.67279999999999995</v>
      </c>
      <c r="E55" s="75"/>
      <c r="F55" s="75"/>
      <c r="G55" s="75"/>
      <c r="H55" s="75"/>
    </row>
    <row r="56" spans="1:8" ht="21" customHeight="1" x14ac:dyDescent="0.25">
      <c r="A56" s="74" t="s">
        <v>420</v>
      </c>
      <c r="B56" s="115" t="s">
        <v>78</v>
      </c>
      <c r="C56" s="76">
        <f>+Tarifaire!D56</f>
        <v>1</v>
      </c>
      <c r="D56" s="77">
        <f>+Tarifaire!F56</f>
        <v>0.22409999999999999</v>
      </c>
      <c r="E56" s="75"/>
      <c r="F56" s="75"/>
      <c r="G56" s="75"/>
      <c r="H56" s="75"/>
    </row>
    <row r="57" spans="1:8" ht="21" customHeight="1" x14ac:dyDescent="0.25">
      <c r="A57" s="74" t="s">
        <v>421</v>
      </c>
      <c r="B57" s="115" t="s">
        <v>79</v>
      </c>
      <c r="C57" s="76">
        <f>+Tarifaire!D57</f>
        <v>1</v>
      </c>
      <c r="D57" s="77">
        <f>+Tarifaire!F57</f>
        <v>0.43680000000000002</v>
      </c>
      <c r="E57" s="75"/>
      <c r="F57" s="75"/>
      <c r="G57" s="75"/>
      <c r="H57" s="75"/>
    </row>
    <row r="58" spans="1:8" ht="21" customHeight="1" x14ac:dyDescent="0.25">
      <c r="A58" s="74" t="s">
        <v>379</v>
      </c>
      <c r="B58" s="115" t="s">
        <v>80</v>
      </c>
      <c r="C58" s="76">
        <f>+Tarifaire!D58</f>
        <v>1</v>
      </c>
      <c r="D58" s="77">
        <f>+Tarifaire!F58</f>
        <v>0.73209999999999997</v>
      </c>
      <c r="E58" s="75"/>
      <c r="F58" s="75"/>
      <c r="G58" s="75"/>
      <c r="H58" s="75"/>
    </row>
    <row r="59" spans="1:8" ht="30" x14ac:dyDescent="0.25">
      <c r="A59" s="74" t="s">
        <v>422</v>
      </c>
      <c r="B59" s="115" t="s">
        <v>81</v>
      </c>
      <c r="C59" s="76">
        <f>+Tarifaire!D59</f>
        <v>1</v>
      </c>
      <c r="D59" s="77">
        <f>+Tarifaire!F59</f>
        <v>0.66959999999999997</v>
      </c>
      <c r="E59" s="75"/>
      <c r="F59" s="75"/>
      <c r="G59" s="75"/>
      <c r="H59" s="75"/>
    </row>
    <row r="60" spans="1:8" ht="19.5" customHeight="1" x14ac:dyDescent="0.25">
      <c r="A60" s="74" t="s">
        <v>423</v>
      </c>
      <c r="B60" s="115" t="s">
        <v>82</v>
      </c>
      <c r="C60" s="76">
        <f>+Tarifaire!D60</f>
        <v>1</v>
      </c>
      <c r="D60" s="77">
        <f>+Tarifaire!F60</f>
        <v>0.35399999999999998</v>
      </c>
      <c r="E60" s="75"/>
      <c r="F60" s="75"/>
      <c r="G60" s="75"/>
      <c r="H60" s="75"/>
    </row>
    <row r="61" spans="1:8" ht="19.5" customHeight="1" x14ac:dyDescent="0.25">
      <c r="A61" s="74" t="s">
        <v>424</v>
      </c>
      <c r="B61" s="115" t="s">
        <v>83</v>
      </c>
      <c r="C61" s="76">
        <f>+Tarifaire!D61</f>
        <v>1</v>
      </c>
      <c r="D61" s="77">
        <f>+Tarifaire!F61</f>
        <v>0.25600000000000001</v>
      </c>
      <c r="E61" s="75"/>
      <c r="F61" s="75"/>
      <c r="G61" s="75"/>
      <c r="H61" s="75"/>
    </row>
    <row r="62" spans="1:8" ht="19.5" customHeight="1" x14ac:dyDescent="0.25">
      <c r="A62" s="74" t="s">
        <v>425</v>
      </c>
      <c r="B62" s="115" t="s">
        <v>84</v>
      </c>
      <c r="C62" s="76">
        <f>+Tarifaire!D62</f>
        <v>1</v>
      </c>
      <c r="D62" s="77">
        <f>+Tarifaire!F62</f>
        <v>0.24410000000000001</v>
      </c>
      <c r="E62" s="75"/>
      <c r="F62" s="75"/>
      <c r="G62" s="75"/>
      <c r="H62" s="75"/>
    </row>
    <row r="63" spans="1:8" ht="19.5" customHeight="1" x14ac:dyDescent="0.25">
      <c r="A63" s="74" t="s">
        <v>426</v>
      </c>
      <c r="B63" s="115" t="s">
        <v>850</v>
      </c>
      <c r="C63" s="76">
        <f>+Tarifaire!D63</f>
        <v>1</v>
      </c>
      <c r="D63" s="77">
        <f>+Tarifaire!F63</f>
        <v>2.0444</v>
      </c>
      <c r="E63" s="75"/>
      <c r="F63" s="75"/>
      <c r="G63" s="75"/>
      <c r="H63" s="75"/>
    </row>
    <row r="64" spans="1:8" ht="19.5" customHeight="1" x14ac:dyDescent="0.25">
      <c r="A64" s="74" t="s">
        <v>427</v>
      </c>
      <c r="B64" s="115" t="s">
        <v>85</v>
      </c>
      <c r="C64" s="76">
        <f>+Tarifaire!D64</f>
        <v>1</v>
      </c>
      <c r="D64" s="77">
        <f>+Tarifaire!F64</f>
        <v>0.1734</v>
      </c>
      <c r="E64" s="75"/>
      <c r="F64" s="75"/>
      <c r="G64" s="75"/>
      <c r="H64" s="75"/>
    </row>
    <row r="65" spans="1:8" ht="19.5" customHeight="1" x14ac:dyDescent="0.25">
      <c r="A65" s="74" t="s">
        <v>428</v>
      </c>
      <c r="B65" s="115" t="s">
        <v>86</v>
      </c>
      <c r="C65" s="76">
        <f>+Tarifaire!D65</f>
        <v>1</v>
      </c>
      <c r="D65" s="77">
        <f>+Tarifaire!F65</f>
        <v>0.1792</v>
      </c>
      <c r="E65" s="75"/>
      <c r="F65" s="75"/>
      <c r="G65" s="75"/>
      <c r="H65" s="75"/>
    </row>
    <row r="66" spans="1:8" ht="19.5" customHeight="1" x14ac:dyDescent="0.25">
      <c r="A66" s="74" t="s">
        <v>429</v>
      </c>
      <c r="B66" s="115" t="s">
        <v>87</v>
      </c>
      <c r="C66" s="76">
        <f>+Tarifaire!D66</f>
        <v>1</v>
      </c>
      <c r="D66" s="77">
        <f>+Tarifaire!F66</f>
        <v>0.23180000000000001</v>
      </c>
      <c r="E66" s="75"/>
      <c r="F66" s="75"/>
      <c r="G66" s="75"/>
      <c r="H66" s="75"/>
    </row>
    <row r="67" spans="1:8" x14ac:dyDescent="0.25">
      <c r="A67" s="10"/>
      <c r="B67" s="110"/>
      <c r="C67" s="9"/>
      <c r="D67" s="9"/>
    </row>
    <row r="68" spans="1:8" s="72" customFormat="1" ht="12.75" x14ac:dyDescent="0.2">
      <c r="A68" s="3" t="s">
        <v>38</v>
      </c>
      <c r="B68" s="125" t="s">
        <v>336</v>
      </c>
      <c r="C68" s="125"/>
      <c r="D68" s="125"/>
      <c r="E68" s="125"/>
      <c r="F68" s="125"/>
      <c r="G68" s="125"/>
      <c r="H68" s="125"/>
    </row>
    <row r="69" spans="1:8" s="72" customFormat="1" ht="12.75" x14ac:dyDescent="0.2">
      <c r="A69" s="5"/>
      <c r="B69" s="117"/>
      <c r="C69" s="7"/>
    </row>
    <row r="70" spans="1:8" ht="27" customHeight="1" x14ac:dyDescent="0.25">
      <c r="A70" s="74" t="s">
        <v>430</v>
      </c>
      <c r="B70" s="115" t="s">
        <v>46</v>
      </c>
      <c r="C70" s="76">
        <f>+Tarifaire!D70</f>
        <v>1</v>
      </c>
      <c r="D70" s="77">
        <f>+Tarifaire!F70</f>
        <v>1.6691</v>
      </c>
      <c r="E70" s="75"/>
      <c r="F70" s="75"/>
      <c r="G70" s="75"/>
      <c r="H70" s="75"/>
    </row>
    <row r="71" spans="1:8" ht="27" customHeight="1" x14ac:dyDescent="0.25">
      <c r="A71" s="74" t="s">
        <v>431</v>
      </c>
      <c r="B71" s="115" t="s">
        <v>739</v>
      </c>
      <c r="C71" s="76">
        <v>1</v>
      </c>
      <c r="D71" s="77">
        <f>+Tarifaire!F71</f>
        <v>8.2239000000000004</v>
      </c>
      <c r="E71" s="75"/>
      <c r="F71" s="75"/>
      <c r="G71" s="75"/>
      <c r="H71" s="75"/>
    </row>
    <row r="72" spans="1:8" ht="27" customHeight="1" x14ac:dyDescent="0.25">
      <c r="A72" s="74" t="s">
        <v>432</v>
      </c>
      <c r="B72" s="115" t="s">
        <v>39</v>
      </c>
      <c r="C72" s="76">
        <f>+Tarifaire!D72</f>
        <v>1</v>
      </c>
      <c r="D72" s="77">
        <f>+Tarifaire!F72</f>
        <v>1.6871</v>
      </c>
      <c r="E72" s="75"/>
      <c r="F72" s="75"/>
      <c r="G72" s="75"/>
      <c r="H72" s="75"/>
    </row>
    <row r="73" spans="1:8" ht="27" customHeight="1" x14ac:dyDescent="0.25">
      <c r="A73" s="74" t="s">
        <v>433</v>
      </c>
      <c r="B73" s="115" t="s">
        <v>41</v>
      </c>
      <c r="C73" s="76">
        <f>+Tarifaire!D73</f>
        <v>1</v>
      </c>
      <c r="D73" s="77">
        <f>+Tarifaire!F73</f>
        <v>0</v>
      </c>
      <c r="E73" s="75"/>
      <c r="F73" s="75"/>
      <c r="G73" s="75"/>
      <c r="H73" s="75"/>
    </row>
    <row r="74" spans="1:8" ht="27" customHeight="1" x14ac:dyDescent="0.25">
      <c r="A74" s="74" t="s">
        <v>434</v>
      </c>
      <c r="B74" s="115" t="s">
        <v>40</v>
      </c>
      <c r="C74" s="76">
        <f>+Tarifaire!D74</f>
        <v>1</v>
      </c>
      <c r="D74" s="77">
        <f>+Tarifaire!F74</f>
        <v>2.3260000000000001</v>
      </c>
      <c r="E74" s="75"/>
      <c r="F74" s="75"/>
      <c r="G74" s="75"/>
      <c r="H74" s="75"/>
    </row>
    <row r="75" spans="1:8" ht="27" customHeight="1" x14ac:dyDescent="0.25">
      <c r="A75" s="74" t="s">
        <v>435</v>
      </c>
      <c r="B75" s="115" t="s">
        <v>42</v>
      </c>
      <c r="C75" s="76">
        <f>+Tarifaire!D75</f>
        <v>1</v>
      </c>
      <c r="D75" s="77">
        <f>+Tarifaire!F75</f>
        <v>7.2243000000000004</v>
      </c>
      <c r="E75" s="75"/>
      <c r="F75" s="75"/>
      <c r="G75" s="75"/>
      <c r="H75" s="75"/>
    </row>
    <row r="76" spans="1:8" ht="30" x14ac:dyDescent="0.25">
      <c r="A76" s="74" t="s">
        <v>436</v>
      </c>
      <c r="B76" s="115" t="s">
        <v>44</v>
      </c>
      <c r="C76" s="76">
        <f>+Tarifaire!D76</f>
        <v>1</v>
      </c>
      <c r="D76" s="77">
        <f>+Tarifaire!F76</f>
        <v>0</v>
      </c>
      <c r="E76" s="75"/>
      <c r="F76" s="75"/>
      <c r="G76" s="75"/>
      <c r="H76" s="75"/>
    </row>
    <row r="77" spans="1:8" ht="30" x14ac:dyDescent="0.25">
      <c r="A77" s="74" t="s">
        <v>437</v>
      </c>
      <c r="B77" s="115" t="s">
        <v>45</v>
      </c>
      <c r="C77" s="76">
        <f>+Tarifaire!D77</f>
        <v>1</v>
      </c>
      <c r="D77" s="77">
        <f>+Tarifaire!F77</f>
        <v>0</v>
      </c>
      <c r="E77" s="75"/>
      <c r="F77" s="75"/>
      <c r="G77" s="75"/>
      <c r="H77" s="75"/>
    </row>
    <row r="78" spans="1:8" ht="30" x14ac:dyDescent="0.25">
      <c r="A78" s="74" t="s">
        <v>438</v>
      </c>
      <c r="B78" s="115" t="s">
        <v>43</v>
      </c>
      <c r="C78" s="76">
        <f>+Tarifaire!D78</f>
        <v>1</v>
      </c>
      <c r="D78" s="77">
        <f>+Tarifaire!F78</f>
        <v>2.1315</v>
      </c>
      <c r="E78" s="75"/>
      <c r="F78" s="75"/>
      <c r="G78" s="75"/>
      <c r="H78" s="75"/>
    </row>
    <row r="79" spans="1:8" x14ac:dyDescent="0.25">
      <c r="A79" s="10"/>
      <c r="B79" s="110"/>
      <c r="C79" s="9"/>
      <c r="D79" s="9"/>
    </row>
    <row r="80" spans="1:8" s="72" customFormat="1" ht="12.75" x14ac:dyDescent="0.2">
      <c r="A80" s="3" t="s">
        <v>89</v>
      </c>
      <c r="B80" s="125" t="s">
        <v>337</v>
      </c>
      <c r="C80" s="125"/>
      <c r="D80" s="125"/>
      <c r="E80" s="125"/>
      <c r="F80" s="125"/>
      <c r="G80" s="125"/>
      <c r="H80" s="125"/>
    </row>
    <row r="81" spans="1:8" x14ac:dyDescent="0.25">
      <c r="A81" s="5"/>
      <c r="B81" s="117"/>
      <c r="C81" s="7"/>
      <c r="D81" s="72"/>
    </row>
    <row r="82" spans="1:8" ht="24.75" customHeight="1" x14ac:dyDescent="0.25">
      <c r="A82" s="74" t="s">
        <v>439</v>
      </c>
      <c r="B82" s="115" t="s">
        <v>91</v>
      </c>
      <c r="C82" s="76">
        <f>+Tarifaire!D82</f>
        <v>100</v>
      </c>
      <c r="D82" s="77">
        <f>+Tarifaire!F82</f>
        <v>0.91</v>
      </c>
      <c r="E82" s="75"/>
      <c r="F82" s="75"/>
      <c r="G82" s="75"/>
      <c r="H82" s="75"/>
    </row>
    <row r="83" spans="1:8" ht="24.75" customHeight="1" x14ac:dyDescent="0.25">
      <c r="A83" s="74" t="s">
        <v>440</v>
      </c>
      <c r="B83" s="115" t="s">
        <v>90</v>
      </c>
      <c r="C83" s="76">
        <f>+Tarifaire!D83</f>
        <v>1000</v>
      </c>
      <c r="D83" s="77">
        <f>+Tarifaire!F83</f>
        <v>14.1</v>
      </c>
      <c r="E83" s="75"/>
      <c r="F83" s="75"/>
      <c r="G83" s="75"/>
      <c r="H83" s="75"/>
    </row>
    <row r="84" spans="1:8" ht="24.75" customHeight="1" x14ac:dyDescent="0.25">
      <c r="A84" s="74" t="s">
        <v>380</v>
      </c>
      <c r="B84" s="115" t="s">
        <v>98</v>
      </c>
      <c r="C84" s="76">
        <f>+Tarifaire!D84</f>
        <v>1000</v>
      </c>
      <c r="D84" s="77">
        <f>+Tarifaire!F84</f>
        <v>17.8</v>
      </c>
      <c r="E84" s="75"/>
      <c r="F84" s="75"/>
      <c r="G84" s="75"/>
      <c r="H84" s="75"/>
    </row>
    <row r="85" spans="1:8" ht="24.75" customHeight="1" x14ac:dyDescent="0.25">
      <c r="A85" s="74" t="s">
        <v>441</v>
      </c>
      <c r="B85" s="115" t="s">
        <v>118</v>
      </c>
      <c r="C85" s="76">
        <f>+Tarifaire!D85</f>
        <v>1000</v>
      </c>
      <c r="D85" s="77">
        <f>+Tarifaire!F85</f>
        <v>0</v>
      </c>
      <c r="E85" s="75"/>
      <c r="F85" s="75"/>
      <c r="G85" s="75"/>
      <c r="H85" s="75"/>
    </row>
    <row r="86" spans="1:8" ht="24.75" customHeight="1" x14ac:dyDescent="0.25">
      <c r="A86" s="74" t="s">
        <v>442</v>
      </c>
      <c r="B86" s="115" t="s">
        <v>117</v>
      </c>
      <c r="C86" s="76">
        <f>+Tarifaire!D86</f>
        <v>100</v>
      </c>
      <c r="D86" s="77">
        <f>+Tarifaire!F86</f>
        <v>0.63</v>
      </c>
      <c r="E86" s="75"/>
      <c r="F86" s="75"/>
      <c r="G86" s="75"/>
      <c r="H86" s="75"/>
    </row>
    <row r="87" spans="1:8" ht="24.75" customHeight="1" x14ac:dyDescent="0.25">
      <c r="A87" s="74" t="s">
        <v>443</v>
      </c>
      <c r="B87" s="115" t="s">
        <v>139</v>
      </c>
      <c r="C87" s="76">
        <f>+Tarifaire!D87</f>
        <v>1000</v>
      </c>
      <c r="D87" s="77">
        <f>+Tarifaire!F87</f>
        <v>66.699999999999989</v>
      </c>
      <c r="E87" s="75"/>
      <c r="F87" s="75"/>
      <c r="G87" s="75"/>
      <c r="H87" s="75"/>
    </row>
    <row r="88" spans="1:8" ht="24.75" customHeight="1" x14ac:dyDescent="0.25">
      <c r="A88" s="74" t="s">
        <v>444</v>
      </c>
      <c r="B88" s="115" t="s">
        <v>92</v>
      </c>
      <c r="C88" s="76">
        <f>+Tarifaire!D88</f>
        <v>1000</v>
      </c>
      <c r="D88" s="77">
        <f>+Tarifaire!F88</f>
        <v>10.1</v>
      </c>
      <c r="E88" s="75"/>
      <c r="F88" s="75"/>
      <c r="G88" s="75"/>
      <c r="H88" s="75"/>
    </row>
    <row r="89" spans="1:8" ht="24.75" customHeight="1" x14ac:dyDescent="0.25">
      <c r="A89" s="74" t="s">
        <v>445</v>
      </c>
      <c r="B89" s="115" t="s">
        <v>758</v>
      </c>
      <c r="C89" s="76">
        <v>500</v>
      </c>
      <c r="D89" s="77">
        <f>+Tarifaire!F89</f>
        <v>4.95</v>
      </c>
      <c r="E89" s="75"/>
      <c r="F89" s="75"/>
      <c r="G89" s="75"/>
      <c r="H89" s="75"/>
    </row>
    <row r="90" spans="1:8" ht="24.75" customHeight="1" x14ac:dyDescent="0.25">
      <c r="A90" s="74" t="s">
        <v>446</v>
      </c>
      <c r="B90" s="115" t="s">
        <v>93</v>
      </c>
      <c r="C90" s="76">
        <f>+Tarifaire!D90</f>
        <v>1</v>
      </c>
      <c r="D90" s="77">
        <f>+Tarifaire!F90</f>
        <v>0.73809999999999998</v>
      </c>
      <c r="E90" s="75"/>
      <c r="F90" s="75"/>
      <c r="G90" s="75"/>
      <c r="H90" s="75"/>
    </row>
    <row r="91" spans="1:8" ht="24.75" customHeight="1" x14ac:dyDescent="0.25">
      <c r="A91" s="74" t="s">
        <v>447</v>
      </c>
      <c r="B91" s="115" t="s">
        <v>94</v>
      </c>
      <c r="C91" s="76">
        <f>+Tarifaire!D91</f>
        <v>100</v>
      </c>
      <c r="D91" s="77">
        <f>+Tarifaire!F91</f>
        <v>3.36</v>
      </c>
      <c r="E91" s="75"/>
      <c r="F91" s="75"/>
      <c r="G91" s="75"/>
      <c r="H91" s="75"/>
    </row>
    <row r="92" spans="1:8" ht="24.75" customHeight="1" x14ac:dyDescent="0.25">
      <c r="A92" s="74" t="s">
        <v>448</v>
      </c>
      <c r="B92" s="115" t="s">
        <v>95</v>
      </c>
      <c r="C92" s="76">
        <f>+Tarifaire!D92</f>
        <v>1000</v>
      </c>
      <c r="D92" s="77">
        <f>+Tarifaire!F92</f>
        <v>23.3</v>
      </c>
      <c r="E92" s="75"/>
      <c r="F92" s="75"/>
      <c r="G92" s="75"/>
      <c r="H92" s="75"/>
    </row>
    <row r="93" spans="1:8" ht="24.75" customHeight="1" x14ac:dyDescent="0.25">
      <c r="A93" s="74" t="s">
        <v>449</v>
      </c>
      <c r="B93" s="115" t="s">
        <v>805</v>
      </c>
      <c r="C93" s="76">
        <v>1</v>
      </c>
      <c r="D93" s="77">
        <f>+Tarifaire!F93</f>
        <v>0.69350000000000001</v>
      </c>
      <c r="E93" s="75"/>
      <c r="F93" s="75"/>
      <c r="G93" s="75"/>
      <c r="H93" s="75"/>
    </row>
    <row r="94" spans="1:8" ht="24.75" customHeight="1" x14ac:dyDescent="0.25">
      <c r="A94" s="74" t="s">
        <v>450</v>
      </c>
      <c r="B94" s="115" t="s">
        <v>97</v>
      </c>
      <c r="C94" s="76">
        <f>+Tarifaire!D94</f>
        <v>100</v>
      </c>
      <c r="D94" s="77">
        <f>+Tarifaire!F94</f>
        <v>4.29</v>
      </c>
      <c r="E94" s="75"/>
      <c r="F94" s="75"/>
      <c r="G94" s="75"/>
      <c r="H94" s="75"/>
    </row>
    <row r="95" spans="1:8" ht="24.75" customHeight="1" x14ac:dyDescent="0.25">
      <c r="A95" s="74" t="s">
        <v>451</v>
      </c>
      <c r="B95" s="115" t="s">
        <v>96</v>
      </c>
      <c r="C95" s="76">
        <f>+Tarifaire!D95</f>
        <v>1000</v>
      </c>
      <c r="D95" s="77">
        <f>+Tarifaire!F95</f>
        <v>42.9</v>
      </c>
      <c r="E95" s="75"/>
      <c r="F95" s="75"/>
      <c r="G95" s="75"/>
      <c r="H95" s="75"/>
    </row>
    <row r="96" spans="1:8" ht="24.75" customHeight="1" x14ac:dyDescent="0.25">
      <c r="A96" s="74" t="s">
        <v>452</v>
      </c>
      <c r="B96" s="115" t="s">
        <v>806</v>
      </c>
      <c r="C96" s="76">
        <v>6</v>
      </c>
      <c r="D96" s="77">
        <f>+Tarifaire!F96</f>
        <v>0.80580000000000007</v>
      </c>
      <c r="E96" s="75"/>
      <c r="F96" s="75"/>
      <c r="G96" s="75"/>
      <c r="H96" s="75"/>
    </row>
    <row r="97" spans="1:8" ht="24.75" customHeight="1" x14ac:dyDescent="0.25">
      <c r="A97" s="74" t="s">
        <v>453</v>
      </c>
      <c r="B97" s="115" t="s">
        <v>99</v>
      </c>
      <c r="C97" s="76">
        <f>+Tarifaire!D97</f>
        <v>1000</v>
      </c>
      <c r="D97" s="77">
        <f>+Tarifaire!F97</f>
        <v>0</v>
      </c>
      <c r="E97" s="75"/>
      <c r="F97" s="75"/>
      <c r="G97" s="75"/>
      <c r="H97" s="75"/>
    </row>
    <row r="98" spans="1:8" ht="24.75" customHeight="1" x14ac:dyDescent="0.25">
      <c r="A98" s="74" t="s">
        <v>454</v>
      </c>
      <c r="B98" s="115" t="s">
        <v>100</v>
      </c>
      <c r="C98" s="76">
        <f>+Tarifaire!D98</f>
        <v>10</v>
      </c>
      <c r="D98" s="77">
        <f>+Tarifaire!F98</f>
        <v>1.3050000000000002</v>
      </c>
      <c r="E98" s="75"/>
      <c r="F98" s="75"/>
      <c r="G98" s="75"/>
      <c r="H98" s="75"/>
    </row>
    <row r="99" spans="1:8" ht="24.75" customHeight="1" x14ac:dyDescent="0.25">
      <c r="A99" s="74" t="s">
        <v>455</v>
      </c>
      <c r="B99" s="115" t="s">
        <v>100</v>
      </c>
      <c r="C99" s="76">
        <f>+Tarifaire!D99</f>
        <v>100</v>
      </c>
      <c r="D99" s="77">
        <f>+Tarifaire!F99</f>
        <v>29.86</v>
      </c>
      <c r="E99" s="75"/>
      <c r="F99" s="75"/>
      <c r="G99" s="75"/>
      <c r="H99" s="75"/>
    </row>
    <row r="100" spans="1:8" ht="24.75" customHeight="1" x14ac:dyDescent="0.25">
      <c r="A100" s="74" t="s">
        <v>456</v>
      </c>
      <c r="B100" s="115" t="s">
        <v>102</v>
      </c>
      <c r="C100" s="76">
        <f>+Tarifaire!D100</f>
        <v>1000</v>
      </c>
      <c r="D100" s="77">
        <f>+Tarifaire!F100</f>
        <v>77.2</v>
      </c>
      <c r="E100" s="75"/>
      <c r="F100" s="75"/>
      <c r="G100" s="75"/>
      <c r="H100" s="75"/>
    </row>
    <row r="101" spans="1:8" ht="24.75" customHeight="1" x14ac:dyDescent="0.25">
      <c r="A101" s="74" t="s">
        <v>457</v>
      </c>
      <c r="B101" s="115" t="s">
        <v>101</v>
      </c>
      <c r="C101" s="76">
        <f>+Tarifaire!D101</f>
        <v>1000</v>
      </c>
      <c r="D101" s="77">
        <f>+Tarifaire!F101</f>
        <v>39.699999999999996</v>
      </c>
      <c r="E101" s="75"/>
      <c r="F101" s="75"/>
      <c r="G101" s="75"/>
      <c r="H101" s="75"/>
    </row>
    <row r="102" spans="1:8" ht="24.75" customHeight="1" x14ac:dyDescent="0.25">
      <c r="A102" s="74" t="s">
        <v>458</v>
      </c>
      <c r="B102" s="115" t="s">
        <v>103</v>
      </c>
      <c r="C102" s="76">
        <f>+Tarifaire!D102</f>
        <v>100</v>
      </c>
      <c r="D102" s="77">
        <f>+Tarifaire!F102</f>
        <v>4.74</v>
      </c>
      <c r="E102" s="75"/>
      <c r="F102" s="75"/>
      <c r="G102" s="75"/>
      <c r="H102" s="75"/>
    </row>
    <row r="103" spans="1:8" ht="24.75" customHeight="1" x14ac:dyDescent="0.25">
      <c r="A103" s="74" t="s">
        <v>459</v>
      </c>
      <c r="B103" s="115" t="s">
        <v>104</v>
      </c>
      <c r="C103" s="76">
        <f>+Tarifaire!D103</f>
        <v>1</v>
      </c>
      <c r="D103" s="77">
        <f>+Tarifaire!F103</f>
        <v>0.70150000000000001</v>
      </c>
      <c r="E103" s="75"/>
      <c r="F103" s="75"/>
      <c r="G103" s="75"/>
      <c r="H103" s="75"/>
    </row>
    <row r="104" spans="1:8" ht="24.75" customHeight="1" x14ac:dyDescent="0.25">
      <c r="A104" s="74" t="s">
        <v>381</v>
      </c>
      <c r="B104" s="115" t="s">
        <v>106</v>
      </c>
      <c r="C104" s="76">
        <f>+Tarifaire!D104</f>
        <v>100</v>
      </c>
      <c r="D104" s="77">
        <f>+Tarifaire!F104</f>
        <v>0</v>
      </c>
      <c r="E104" s="75"/>
      <c r="F104" s="75"/>
      <c r="G104" s="75"/>
      <c r="H104" s="75"/>
    </row>
    <row r="105" spans="1:8" ht="24.75" customHeight="1" x14ac:dyDescent="0.25">
      <c r="A105" s="74" t="s">
        <v>460</v>
      </c>
      <c r="B105" s="115" t="s">
        <v>105</v>
      </c>
      <c r="C105" s="76">
        <f>+Tarifaire!D105</f>
        <v>1000</v>
      </c>
      <c r="D105" s="77">
        <f>+Tarifaire!F105</f>
        <v>18.3</v>
      </c>
      <c r="E105" s="75"/>
      <c r="F105" s="75"/>
      <c r="G105" s="75"/>
      <c r="H105" s="75"/>
    </row>
    <row r="106" spans="1:8" ht="24.75" customHeight="1" x14ac:dyDescent="0.25">
      <c r="A106" s="74" t="s">
        <v>461</v>
      </c>
      <c r="B106" s="115" t="s">
        <v>107</v>
      </c>
      <c r="C106" s="76">
        <f>+Tarifaire!D106</f>
        <v>1000</v>
      </c>
      <c r="D106" s="77">
        <f>+Tarifaire!F106</f>
        <v>7.8</v>
      </c>
      <c r="E106" s="75"/>
      <c r="F106" s="75"/>
      <c r="G106" s="75"/>
      <c r="H106" s="75"/>
    </row>
    <row r="107" spans="1:8" ht="24.75" customHeight="1" x14ac:dyDescent="0.25">
      <c r="A107" s="74" t="s">
        <v>462</v>
      </c>
      <c r="B107" s="115" t="s">
        <v>108</v>
      </c>
      <c r="C107" s="76">
        <f>+Tarifaire!D107</f>
        <v>1000</v>
      </c>
      <c r="D107" s="77">
        <f>+Tarifaire!F107</f>
        <v>22.1</v>
      </c>
      <c r="E107" s="75"/>
      <c r="F107" s="75"/>
      <c r="G107" s="75"/>
      <c r="H107" s="75"/>
    </row>
    <row r="108" spans="1:8" ht="24.75" customHeight="1" x14ac:dyDescent="0.25">
      <c r="A108" s="74" t="s">
        <v>463</v>
      </c>
      <c r="B108" s="115" t="s">
        <v>109</v>
      </c>
      <c r="C108" s="76">
        <f>+Tarifaire!D108</f>
        <v>1000</v>
      </c>
      <c r="D108" s="77">
        <f>+Tarifaire!F108</f>
        <v>12.3</v>
      </c>
      <c r="E108" s="75"/>
      <c r="F108" s="75"/>
      <c r="G108" s="75"/>
      <c r="H108" s="75"/>
    </row>
    <row r="109" spans="1:8" ht="24.75" customHeight="1" x14ac:dyDescent="0.25">
      <c r="A109" s="74" t="s">
        <v>464</v>
      </c>
      <c r="B109" s="115" t="s">
        <v>110</v>
      </c>
      <c r="C109" s="76">
        <f>+Tarifaire!D109</f>
        <v>1000</v>
      </c>
      <c r="D109" s="77">
        <f>+Tarifaire!F109</f>
        <v>33.5</v>
      </c>
      <c r="E109" s="75"/>
      <c r="F109" s="75"/>
      <c r="G109" s="75"/>
      <c r="H109" s="75"/>
    </row>
    <row r="110" spans="1:8" ht="24.75" customHeight="1" x14ac:dyDescent="0.25">
      <c r="A110" s="74"/>
      <c r="B110" s="115" t="s">
        <v>922</v>
      </c>
      <c r="C110" s="76">
        <f>+Tarifaire!D110</f>
        <v>1000</v>
      </c>
      <c r="D110" s="77">
        <f>+Tarifaire!F110</f>
        <v>33.5</v>
      </c>
      <c r="E110" s="75"/>
      <c r="F110" s="75"/>
      <c r="G110" s="75"/>
      <c r="H110" s="75"/>
    </row>
    <row r="111" spans="1:8" ht="24.75" customHeight="1" x14ac:dyDescent="0.25">
      <c r="A111" s="74" t="s">
        <v>465</v>
      </c>
      <c r="B111" s="115" t="s">
        <v>111</v>
      </c>
      <c r="C111" s="76">
        <f>+Tarifaire!D111</f>
        <v>1</v>
      </c>
      <c r="D111" s="77">
        <f>+Tarifaire!F111</f>
        <v>1.393</v>
      </c>
      <c r="E111" s="75"/>
      <c r="F111" s="75"/>
      <c r="G111" s="75"/>
      <c r="H111" s="75"/>
    </row>
    <row r="112" spans="1:8" ht="24.75" customHeight="1" x14ac:dyDescent="0.25">
      <c r="A112" s="74" t="s">
        <v>466</v>
      </c>
      <c r="B112" s="115" t="s">
        <v>114</v>
      </c>
      <c r="C112" s="76">
        <f>+Tarifaire!D112</f>
        <v>10</v>
      </c>
      <c r="D112" s="77">
        <f>+Tarifaire!F112</f>
        <v>0</v>
      </c>
      <c r="E112" s="75"/>
      <c r="F112" s="75"/>
      <c r="G112" s="75"/>
      <c r="H112" s="75"/>
    </row>
    <row r="113" spans="1:8" ht="24.75" customHeight="1" x14ac:dyDescent="0.25">
      <c r="A113" s="74" t="s">
        <v>467</v>
      </c>
      <c r="B113" s="115" t="s">
        <v>113</v>
      </c>
      <c r="C113" s="76">
        <f>+Tarifaire!D113</f>
        <v>1000</v>
      </c>
      <c r="D113" s="77">
        <f>+Tarifaire!F113</f>
        <v>47.800000000000004</v>
      </c>
      <c r="E113" s="75"/>
      <c r="F113" s="75"/>
      <c r="G113" s="75"/>
      <c r="H113" s="75"/>
    </row>
    <row r="114" spans="1:8" ht="24.75" customHeight="1" x14ac:dyDescent="0.25">
      <c r="A114" s="74" t="s">
        <v>468</v>
      </c>
      <c r="B114" s="115" t="s">
        <v>112</v>
      </c>
      <c r="C114" s="76">
        <f>+Tarifaire!D114</f>
        <v>1</v>
      </c>
      <c r="D114" s="77">
        <f>+Tarifaire!F114</f>
        <v>1.1554</v>
      </c>
      <c r="E114" s="75"/>
      <c r="F114" s="75"/>
      <c r="G114" s="75"/>
      <c r="H114" s="75"/>
    </row>
    <row r="115" spans="1:8" ht="24.75" customHeight="1" x14ac:dyDescent="0.25">
      <c r="A115" s="74" t="s">
        <v>469</v>
      </c>
      <c r="B115" s="115" t="s">
        <v>115</v>
      </c>
      <c r="C115" s="76">
        <f>+Tarifaire!D115</f>
        <v>1000</v>
      </c>
      <c r="D115" s="77">
        <f>+Tarifaire!F115</f>
        <v>100.1</v>
      </c>
      <c r="E115" s="75"/>
      <c r="F115" s="75"/>
      <c r="G115" s="75"/>
      <c r="H115" s="75"/>
    </row>
    <row r="116" spans="1:8" ht="34.5" customHeight="1" x14ac:dyDescent="0.25">
      <c r="A116" s="74" t="s">
        <v>470</v>
      </c>
      <c r="B116" s="115" t="s">
        <v>116</v>
      </c>
      <c r="C116" s="76">
        <f>+Tarifaire!D116</f>
        <v>1000</v>
      </c>
      <c r="D116" s="77">
        <f>+Tarifaire!F116</f>
        <v>3.7</v>
      </c>
      <c r="E116" s="75"/>
      <c r="F116" s="75"/>
      <c r="G116" s="75"/>
      <c r="H116" s="75"/>
    </row>
    <row r="117" spans="1:8" ht="24.75" customHeight="1" x14ac:dyDescent="0.25">
      <c r="A117" s="74" t="s">
        <v>471</v>
      </c>
      <c r="B117" s="115" t="s">
        <v>119</v>
      </c>
      <c r="C117" s="76">
        <f>+Tarifaire!D117</f>
        <v>1000</v>
      </c>
      <c r="D117" s="77">
        <f>+Tarifaire!F117</f>
        <v>12.8</v>
      </c>
      <c r="E117" s="75"/>
      <c r="F117" s="75"/>
      <c r="G117" s="75"/>
      <c r="H117" s="75"/>
    </row>
    <row r="118" spans="1:8" ht="24.75" customHeight="1" x14ac:dyDescent="0.25">
      <c r="A118" s="74" t="s">
        <v>472</v>
      </c>
      <c r="B118" s="115" t="s">
        <v>122</v>
      </c>
      <c r="C118" s="76">
        <f>+Tarifaire!D118</f>
        <v>100</v>
      </c>
      <c r="D118" s="77">
        <f>+Tarifaire!F118</f>
        <v>0.55999999999999994</v>
      </c>
      <c r="E118" s="75"/>
      <c r="F118" s="75"/>
      <c r="G118" s="75"/>
      <c r="H118" s="75"/>
    </row>
    <row r="119" spans="1:8" ht="24.75" customHeight="1" x14ac:dyDescent="0.25">
      <c r="A119" s="74" t="s">
        <v>473</v>
      </c>
      <c r="B119" s="115" t="s">
        <v>120</v>
      </c>
      <c r="C119" s="76">
        <f>+Tarifaire!D119</f>
        <v>1000</v>
      </c>
      <c r="D119" s="77">
        <f>+Tarifaire!F119</f>
        <v>8.5</v>
      </c>
      <c r="E119" s="75"/>
      <c r="F119" s="75"/>
      <c r="G119" s="75"/>
      <c r="H119" s="75"/>
    </row>
    <row r="120" spans="1:8" ht="24.75" customHeight="1" x14ac:dyDescent="0.25">
      <c r="A120" s="74" t="s">
        <v>474</v>
      </c>
      <c r="B120" s="115" t="s">
        <v>121</v>
      </c>
      <c r="C120" s="76">
        <f>+Tarifaire!D120</f>
        <v>150</v>
      </c>
      <c r="D120" s="77">
        <f>+Tarifaire!F120</f>
        <v>1.38</v>
      </c>
      <c r="E120" s="75"/>
      <c r="F120" s="75"/>
      <c r="G120" s="75"/>
      <c r="H120" s="75"/>
    </row>
    <row r="121" spans="1:8" ht="24.75" customHeight="1" x14ac:dyDescent="0.25">
      <c r="A121" s="74" t="s">
        <v>475</v>
      </c>
      <c r="B121" s="115" t="s">
        <v>123</v>
      </c>
      <c r="C121" s="76">
        <f>+Tarifaire!D121</f>
        <v>500</v>
      </c>
      <c r="D121" s="77">
        <f>+Tarifaire!F121</f>
        <v>2.8</v>
      </c>
      <c r="E121" s="75"/>
      <c r="F121" s="75"/>
      <c r="G121" s="75"/>
      <c r="H121" s="75"/>
    </row>
    <row r="122" spans="1:8" ht="24.75" customHeight="1" x14ac:dyDescent="0.25">
      <c r="A122" s="74" t="s">
        <v>476</v>
      </c>
      <c r="B122" s="115" t="s">
        <v>124</v>
      </c>
      <c r="C122" s="76">
        <f>+Tarifaire!D122</f>
        <v>1000</v>
      </c>
      <c r="D122" s="77">
        <f>+Tarifaire!F122</f>
        <v>35.700000000000003</v>
      </c>
      <c r="E122" s="75"/>
      <c r="F122" s="75"/>
      <c r="G122" s="75"/>
      <c r="H122" s="75"/>
    </row>
    <row r="123" spans="1:8" ht="24.75" customHeight="1" x14ac:dyDescent="0.25">
      <c r="A123" s="74" t="s">
        <v>477</v>
      </c>
      <c r="B123" s="115" t="s">
        <v>125</v>
      </c>
      <c r="C123" s="76">
        <f>+Tarifaire!D123</f>
        <v>1000</v>
      </c>
      <c r="D123" s="77">
        <f>+Tarifaire!F123</f>
        <v>11.299999999999999</v>
      </c>
      <c r="E123" s="75"/>
      <c r="F123" s="75"/>
      <c r="G123" s="75"/>
      <c r="H123" s="75"/>
    </row>
    <row r="124" spans="1:8" ht="24.75" customHeight="1" x14ac:dyDescent="0.25">
      <c r="A124" s="74" t="s">
        <v>478</v>
      </c>
      <c r="B124" s="115" t="s">
        <v>826</v>
      </c>
      <c r="C124" s="76">
        <f>+Tarifaire!D124</f>
        <v>20</v>
      </c>
      <c r="D124" s="77">
        <f>+Tarifaire!F124</f>
        <v>8.4459999999999997</v>
      </c>
      <c r="E124" s="75"/>
      <c r="F124" s="75"/>
      <c r="G124" s="75"/>
      <c r="H124" s="75"/>
    </row>
    <row r="125" spans="1:8" ht="24.75" customHeight="1" x14ac:dyDescent="0.25">
      <c r="A125" s="74" t="s">
        <v>479</v>
      </c>
      <c r="B125" s="115" t="s">
        <v>126</v>
      </c>
      <c r="C125" s="76">
        <f>+Tarifaire!D125</f>
        <v>1000</v>
      </c>
      <c r="D125" s="77">
        <f>+Tarifaire!F125</f>
        <v>6.1000000000000005</v>
      </c>
      <c r="E125" s="75"/>
      <c r="F125" s="75"/>
      <c r="G125" s="75"/>
      <c r="H125" s="75"/>
    </row>
    <row r="126" spans="1:8" ht="24.75" customHeight="1" x14ac:dyDescent="0.25">
      <c r="A126" s="74" t="s">
        <v>480</v>
      </c>
      <c r="B126" s="115" t="s">
        <v>827</v>
      </c>
      <c r="C126" s="76">
        <f>+Tarifaire!D126</f>
        <v>500</v>
      </c>
      <c r="D126" s="77">
        <f>+Tarifaire!F126</f>
        <v>35.85</v>
      </c>
      <c r="E126" s="75"/>
      <c r="F126" s="75"/>
      <c r="G126" s="75"/>
      <c r="H126" s="75"/>
    </row>
    <row r="127" spans="1:8" ht="33" customHeight="1" x14ac:dyDescent="0.25">
      <c r="A127" s="74" t="s">
        <v>481</v>
      </c>
      <c r="B127" s="115" t="s">
        <v>727</v>
      </c>
      <c r="C127" s="76">
        <f>+Tarifaire!D127</f>
        <v>1000</v>
      </c>
      <c r="D127" s="77">
        <f>Tarifaire!F131</f>
        <v>15.7</v>
      </c>
      <c r="E127" s="75"/>
      <c r="F127" s="75"/>
      <c r="G127" s="75"/>
      <c r="H127" s="75"/>
    </row>
    <row r="128" spans="1:8" ht="31.5" customHeight="1" x14ac:dyDescent="0.25">
      <c r="A128" s="74" t="s">
        <v>482</v>
      </c>
      <c r="B128" s="115" t="s">
        <v>127</v>
      </c>
      <c r="C128" s="76">
        <f>+Tarifaire!D127</f>
        <v>1000</v>
      </c>
      <c r="D128" s="77">
        <f>+Tarifaire!F127</f>
        <v>60.6</v>
      </c>
      <c r="E128" s="75"/>
      <c r="F128" s="75"/>
      <c r="G128" s="75"/>
      <c r="H128" s="75"/>
    </row>
    <row r="129" spans="1:8" ht="24.75" customHeight="1" x14ac:dyDescent="0.25">
      <c r="A129" s="74" t="s">
        <v>483</v>
      </c>
      <c r="B129" s="115" t="s">
        <v>128</v>
      </c>
      <c r="C129" s="76">
        <f>+Tarifaire!D128</f>
        <v>1000</v>
      </c>
      <c r="D129" s="77">
        <f>+Tarifaire!F128</f>
        <v>15.4</v>
      </c>
      <c r="E129" s="75"/>
      <c r="F129" s="75"/>
      <c r="G129" s="75"/>
      <c r="H129" s="75"/>
    </row>
    <row r="130" spans="1:8" ht="24.75" customHeight="1" x14ac:dyDescent="0.25">
      <c r="A130" s="74" t="s">
        <v>484</v>
      </c>
      <c r="B130" s="115" t="s">
        <v>828</v>
      </c>
      <c r="C130" s="76">
        <f>+Tarifaire!D129</f>
        <v>1000</v>
      </c>
      <c r="D130" s="77">
        <f>+Tarifaire!F129</f>
        <v>20.7</v>
      </c>
      <c r="E130" s="75"/>
      <c r="F130" s="75"/>
      <c r="G130" s="75"/>
      <c r="H130" s="75"/>
    </row>
    <row r="131" spans="1:8" ht="24.75" customHeight="1" x14ac:dyDescent="0.25">
      <c r="A131" s="74" t="s">
        <v>485</v>
      </c>
      <c r="B131" s="115" t="s">
        <v>129</v>
      </c>
      <c r="C131" s="76">
        <f>+Tarifaire!D129</f>
        <v>1000</v>
      </c>
      <c r="D131" s="77">
        <f>+Tarifaire!F129</f>
        <v>20.7</v>
      </c>
      <c r="E131" s="75"/>
      <c r="F131" s="75"/>
      <c r="G131" s="75"/>
      <c r="H131" s="75"/>
    </row>
    <row r="132" spans="1:8" ht="24.75" customHeight="1" x14ac:dyDescent="0.25">
      <c r="A132" s="74" t="s">
        <v>486</v>
      </c>
      <c r="B132" s="115" t="s">
        <v>130</v>
      </c>
      <c r="C132" s="76">
        <f>+Tarifaire!D132</f>
        <v>1000</v>
      </c>
      <c r="D132" s="77">
        <f>+Tarifaire!F132</f>
        <v>12.9</v>
      </c>
      <c r="E132" s="75"/>
      <c r="F132" s="75"/>
      <c r="G132" s="75"/>
      <c r="H132" s="75"/>
    </row>
    <row r="133" spans="1:8" ht="24.75" customHeight="1" x14ac:dyDescent="0.25">
      <c r="A133" s="74" t="s">
        <v>487</v>
      </c>
      <c r="B133" s="115" t="s">
        <v>131</v>
      </c>
      <c r="C133" s="76">
        <f>+Tarifaire!D133</f>
        <v>1000</v>
      </c>
      <c r="D133" s="77">
        <f>+Tarifaire!F133</f>
        <v>0</v>
      </c>
      <c r="E133" s="75"/>
      <c r="F133" s="75"/>
      <c r="G133" s="75"/>
      <c r="H133" s="75"/>
    </row>
    <row r="134" spans="1:8" ht="24.75" customHeight="1" x14ac:dyDescent="0.25">
      <c r="A134" s="74" t="s">
        <v>488</v>
      </c>
      <c r="B134" s="115" t="s">
        <v>137</v>
      </c>
      <c r="C134" s="76">
        <f>+Tarifaire!D134</f>
        <v>100</v>
      </c>
      <c r="D134" s="77">
        <f>+Tarifaire!F134</f>
        <v>8.57</v>
      </c>
      <c r="E134" s="75"/>
      <c r="F134" s="75"/>
      <c r="G134" s="75"/>
      <c r="H134" s="75"/>
    </row>
    <row r="135" spans="1:8" ht="24.75" customHeight="1" x14ac:dyDescent="0.25">
      <c r="A135" s="74" t="s">
        <v>382</v>
      </c>
      <c r="B135" s="115" t="s">
        <v>136</v>
      </c>
      <c r="C135" s="76">
        <f>+Tarifaire!D135</f>
        <v>1000</v>
      </c>
      <c r="D135" s="77">
        <f>+Tarifaire!F135</f>
        <v>113</v>
      </c>
      <c r="E135" s="75"/>
      <c r="F135" s="75"/>
      <c r="G135" s="75"/>
      <c r="H135" s="75"/>
    </row>
    <row r="136" spans="1:8" ht="24.75" customHeight="1" x14ac:dyDescent="0.25">
      <c r="A136" s="74" t="s">
        <v>489</v>
      </c>
      <c r="B136" s="115" t="s">
        <v>132</v>
      </c>
      <c r="C136" s="76">
        <f>+Tarifaire!D136</f>
        <v>1</v>
      </c>
      <c r="D136" s="77">
        <f>+Tarifaire!F136</f>
        <v>0.49780000000000002</v>
      </c>
      <c r="E136" s="75"/>
      <c r="F136" s="75"/>
      <c r="G136" s="75"/>
      <c r="H136" s="75"/>
    </row>
    <row r="137" spans="1:8" ht="24.75" customHeight="1" x14ac:dyDescent="0.25">
      <c r="A137" s="74" t="s">
        <v>490</v>
      </c>
      <c r="B137" s="115" t="s">
        <v>135</v>
      </c>
      <c r="C137" s="76">
        <f>+Tarifaire!D137</f>
        <v>1000</v>
      </c>
      <c r="D137" s="77">
        <f>+Tarifaire!F137</f>
        <v>0</v>
      </c>
      <c r="E137" s="75"/>
      <c r="F137" s="75"/>
      <c r="G137" s="75"/>
      <c r="H137" s="75"/>
    </row>
    <row r="138" spans="1:8" ht="24.75" customHeight="1" x14ac:dyDescent="0.25">
      <c r="A138" s="74" t="s">
        <v>491</v>
      </c>
      <c r="B138" s="115" t="s">
        <v>133</v>
      </c>
      <c r="C138" s="76">
        <f>+Tarifaire!D138</f>
        <v>1</v>
      </c>
      <c r="D138" s="77">
        <f>+Tarifaire!F138</f>
        <v>0.82099999999999995</v>
      </c>
      <c r="E138" s="75"/>
      <c r="F138" s="75"/>
      <c r="G138" s="75"/>
      <c r="H138" s="75"/>
    </row>
    <row r="139" spans="1:8" ht="24.75" customHeight="1" x14ac:dyDescent="0.25">
      <c r="A139" s="74" t="s">
        <v>492</v>
      </c>
      <c r="B139" s="115" t="s">
        <v>134</v>
      </c>
      <c r="C139" s="76">
        <f>+Tarifaire!D139</f>
        <v>1000</v>
      </c>
      <c r="D139" s="77">
        <f>+Tarifaire!F139</f>
        <v>11</v>
      </c>
      <c r="E139" s="75"/>
      <c r="F139" s="75"/>
      <c r="G139" s="75"/>
      <c r="H139" s="75"/>
    </row>
    <row r="140" spans="1:8" ht="24.75" customHeight="1" x14ac:dyDescent="0.25">
      <c r="A140" s="74" t="s">
        <v>493</v>
      </c>
      <c r="B140" s="115" t="s">
        <v>138</v>
      </c>
      <c r="C140" s="76">
        <f>+Tarifaire!D140</f>
        <v>1000</v>
      </c>
      <c r="D140" s="77">
        <f>+Tarifaire!F140</f>
        <v>2.6</v>
      </c>
      <c r="E140" s="75"/>
      <c r="F140" s="75"/>
      <c r="G140" s="75"/>
      <c r="H140" s="75"/>
    </row>
    <row r="141" spans="1:8" ht="24.75" customHeight="1" x14ac:dyDescent="0.25">
      <c r="A141" s="74" t="s">
        <v>494</v>
      </c>
      <c r="B141" s="115" t="s">
        <v>838</v>
      </c>
      <c r="C141" s="76">
        <f>+Tarifaire!D141</f>
        <v>1000</v>
      </c>
      <c r="D141" s="77">
        <f>+Tarifaire!F141</f>
        <v>2.6</v>
      </c>
      <c r="E141" s="75"/>
      <c r="F141" s="75"/>
      <c r="G141" s="75"/>
      <c r="H141" s="75"/>
    </row>
    <row r="142" spans="1:8" ht="24.75" customHeight="1" x14ac:dyDescent="0.25">
      <c r="A142" s="74" t="s">
        <v>495</v>
      </c>
      <c r="B142" s="115" t="s">
        <v>140</v>
      </c>
      <c r="C142" s="76">
        <f>+Tarifaire!D142</f>
        <v>100</v>
      </c>
      <c r="D142" s="77">
        <f>+Tarifaire!F142</f>
        <v>10.45</v>
      </c>
      <c r="E142" s="75"/>
      <c r="F142" s="75"/>
      <c r="G142" s="75"/>
      <c r="H142" s="75"/>
    </row>
    <row r="143" spans="1:8" ht="24.75" customHeight="1" x14ac:dyDescent="0.25">
      <c r="A143" s="74" t="s">
        <v>496</v>
      </c>
      <c r="B143" s="115" t="s">
        <v>141</v>
      </c>
      <c r="C143" s="76">
        <f>+Tarifaire!D143</f>
        <v>1000</v>
      </c>
      <c r="D143" s="77">
        <f>+Tarifaire!F143</f>
        <v>69.7</v>
      </c>
      <c r="E143" s="75"/>
      <c r="F143" s="75"/>
      <c r="G143" s="75"/>
      <c r="H143" s="75"/>
    </row>
    <row r="144" spans="1:8" ht="24.75" customHeight="1" x14ac:dyDescent="0.25">
      <c r="A144" s="74" t="s">
        <v>497</v>
      </c>
      <c r="B144" s="115" t="s">
        <v>142</v>
      </c>
      <c r="C144" s="76">
        <f>+Tarifaire!D144</f>
        <v>100</v>
      </c>
      <c r="D144" s="77">
        <f>+Tarifaire!F144</f>
        <v>4.08</v>
      </c>
      <c r="E144" s="75"/>
      <c r="F144" s="75"/>
      <c r="G144" s="75"/>
      <c r="H144" s="75"/>
    </row>
    <row r="145" spans="1:8" ht="24.75" customHeight="1" x14ac:dyDescent="0.25">
      <c r="A145" s="74" t="s">
        <v>378</v>
      </c>
      <c r="B145" s="115" t="s">
        <v>143</v>
      </c>
      <c r="C145" s="76">
        <f>+Tarifaire!D145</f>
        <v>100</v>
      </c>
      <c r="D145" s="77">
        <f>+Tarifaire!F145</f>
        <v>9.9599999999999991</v>
      </c>
      <c r="E145" s="75"/>
      <c r="F145" s="75"/>
      <c r="G145" s="75"/>
      <c r="H145" s="75"/>
    </row>
    <row r="146" spans="1:8" ht="24.75" customHeight="1" x14ac:dyDescent="0.25">
      <c r="A146" s="74" t="s">
        <v>498</v>
      </c>
      <c r="B146" s="115" t="s">
        <v>144</v>
      </c>
      <c r="C146" s="76">
        <f>+Tarifaire!D146</f>
        <v>1000</v>
      </c>
      <c r="D146" s="77">
        <f>+Tarifaire!F146</f>
        <v>0</v>
      </c>
      <c r="E146" s="75"/>
      <c r="F146" s="75"/>
      <c r="G146" s="75"/>
      <c r="H146" s="75"/>
    </row>
    <row r="147" spans="1:8" ht="24.75" customHeight="1" x14ac:dyDescent="0.25">
      <c r="A147" s="74" t="s">
        <v>499</v>
      </c>
      <c r="B147" s="115" t="s">
        <v>146</v>
      </c>
      <c r="C147" s="76">
        <f>+Tarifaire!D147</f>
        <v>100</v>
      </c>
      <c r="D147" s="77">
        <f>+Tarifaire!F147</f>
        <v>9.5699999999999985</v>
      </c>
      <c r="E147" s="75"/>
      <c r="F147" s="75"/>
      <c r="G147" s="75"/>
      <c r="H147" s="75"/>
    </row>
    <row r="148" spans="1:8" ht="24.75" customHeight="1" x14ac:dyDescent="0.25">
      <c r="A148" s="74" t="s">
        <v>500</v>
      </c>
      <c r="B148" s="115" t="s">
        <v>145</v>
      </c>
      <c r="C148" s="76">
        <f>+Tarifaire!D148</f>
        <v>1000</v>
      </c>
      <c r="D148" s="77">
        <f>+Tarifaire!F148</f>
        <v>0</v>
      </c>
      <c r="E148" s="75"/>
      <c r="F148" s="75"/>
      <c r="G148" s="75"/>
      <c r="H148" s="75"/>
    </row>
    <row r="149" spans="1:8" ht="24.75" customHeight="1" x14ac:dyDescent="0.25">
      <c r="A149" s="74" t="s">
        <v>501</v>
      </c>
      <c r="B149" s="115" t="s">
        <v>840</v>
      </c>
      <c r="C149" s="76">
        <f>+Tarifaire!D149</f>
        <v>1000</v>
      </c>
      <c r="D149" s="77">
        <f>+Tarifaire!F149</f>
        <v>18.5</v>
      </c>
      <c r="E149" s="75"/>
      <c r="F149" s="75"/>
      <c r="G149" s="75"/>
      <c r="H149" s="75"/>
    </row>
    <row r="150" spans="1:8" ht="24.75" customHeight="1" x14ac:dyDescent="0.25">
      <c r="A150" s="74" t="s">
        <v>502</v>
      </c>
      <c r="B150" s="115" t="s">
        <v>148</v>
      </c>
      <c r="C150" s="76">
        <f>+Tarifaire!D150</f>
        <v>1000</v>
      </c>
      <c r="D150" s="77">
        <f>+Tarifaire!F150</f>
        <v>32.5</v>
      </c>
      <c r="E150" s="75"/>
      <c r="F150" s="75"/>
      <c r="G150" s="75"/>
      <c r="H150" s="75"/>
    </row>
    <row r="151" spans="1:8" ht="24.75" customHeight="1" x14ac:dyDescent="0.25">
      <c r="A151" s="74" t="s">
        <v>503</v>
      </c>
      <c r="B151" s="115" t="s">
        <v>149</v>
      </c>
      <c r="C151" s="76">
        <f>+Tarifaire!D151</f>
        <v>1</v>
      </c>
      <c r="D151" s="77">
        <f>+Tarifaire!F151</f>
        <v>0.46360000000000001</v>
      </c>
      <c r="E151" s="75"/>
      <c r="F151" s="75"/>
      <c r="G151" s="75"/>
      <c r="H151" s="75"/>
    </row>
    <row r="152" spans="1:8" ht="24.75" customHeight="1" x14ac:dyDescent="0.25">
      <c r="A152" s="74" t="s">
        <v>504</v>
      </c>
      <c r="B152" s="115" t="s">
        <v>150</v>
      </c>
      <c r="C152" s="76">
        <f>+Tarifaire!D152</f>
        <v>1000</v>
      </c>
      <c r="D152" s="77">
        <f>+Tarifaire!F152</f>
        <v>9.4</v>
      </c>
      <c r="E152" s="75"/>
      <c r="F152" s="75"/>
      <c r="G152" s="75"/>
      <c r="H152" s="75"/>
    </row>
    <row r="153" spans="1:8" ht="24.75" customHeight="1" x14ac:dyDescent="0.25">
      <c r="A153" s="74" t="s">
        <v>505</v>
      </c>
      <c r="B153" s="115" t="s">
        <v>152</v>
      </c>
      <c r="C153" s="76">
        <f>+Tarifaire!D153</f>
        <v>1000</v>
      </c>
      <c r="D153" s="77">
        <f>+Tarifaire!F153</f>
        <v>19.7</v>
      </c>
      <c r="E153" s="75"/>
      <c r="F153" s="75"/>
      <c r="G153" s="75"/>
      <c r="H153" s="75"/>
    </row>
    <row r="154" spans="1:8" ht="24.75" customHeight="1" x14ac:dyDescent="0.25">
      <c r="A154" s="74" t="s">
        <v>506</v>
      </c>
      <c r="B154" s="115" t="s">
        <v>153</v>
      </c>
      <c r="C154" s="76">
        <f>+Tarifaire!D154</f>
        <v>1000</v>
      </c>
      <c r="D154" s="77">
        <f>+Tarifaire!F154</f>
        <v>0</v>
      </c>
      <c r="E154" s="75"/>
      <c r="F154" s="75"/>
      <c r="G154" s="75"/>
      <c r="H154" s="75"/>
    </row>
    <row r="155" spans="1:8" ht="24.75" customHeight="1" x14ac:dyDescent="0.25">
      <c r="A155" s="74" t="s">
        <v>507</v>
      </c>
      <c r="B155" s="115" t="s">
        <v>151</v>
      </c>
      <c r="C155" s="76">
        <f>+Tarifaire!D155</f>
        <v>1000</v>
      </c>
      <c r="D155" s="77">
        <f>+Tarifaire!F155</f>
        <v>23.630000000000003</v>
      </c>
      <c r="E155" s="75"/>
      <c r="F155" s="75"/>
      <c r="G155" s="75"/>
      <c r="H155" s="75"/>
    </row>
    <row r="156" spans="1:8" ht="24.75" customHeight="1" x14ac:dyDescent="0.25">
      <c r="A156" s="74" t="s">
        <v>508</v>
      </c>
      <c r="B156" s="115" t="s">
        <v>155</v>
      </c>
      <c r="C156" s="76">
        <f>+Tarifaire!D156</f>
        <v>100</v>
      </c>
      <c r="D156" s="77">
        <f>+Tarifaire!F156</f>
        <v>0</v>
      </c>
      <c r="E156" s="75"/>
      <c r="F156" s="75"/>
      <c r="G156" s="75"/>
      <c r="H156" s="75"/>
    </row>
    <row r="157" spans="1:8" ht="24.75" customHeight="1" x14ac:dyDescent="0.25">
      <c r="A157" s="74" t="s">
        <v>509</v>
      </c>
      <c r="B157" s="115" t="s">
        <v>154</v>
      </c>
      <c r="C157" s="76">
        <f>+Tarifaire!D157</f>
        <v>1000</v>
      </c>
      <c r="D157" s="77">
        <f>+Tarifaire!F157</f>
        <v>17.399999999999999</v>
      </c>
      <c r="E157" s="75"/>
      <c r="F157" s="75"/>
      <c r="G157" s="75"/>
      <c r="H157" s="75"/>
    </row>
    <row r="158" spans="1:8" ht="24.75" customHeight="1" x14ac:dyDescent="0.25">
      <c r="A158" s="74" t="s">
        <v>510</v>
      </c>
      <c r="B158" s="115" t="s">
        <v>156</v>
      </c>
      <c r="C158" s="76">
        <f>+Tarifaire!D158</f>
        <v>1000</v>
      </c>
      <c r="D158" s="77">
        <f>+Tarifaire!F158</f>
        <v>11.4</v>
      </c>
      <c r="E158" s="75"/>
      <c r="F158" s="75"/>
      <c r="G158" s="75"/>
      <c r="H158" s="75"/>
    </row>
    <row r="159" spans="1:8" ht="27" customHeight="1" x14ac:dyDescent="0.25">
      <c r="A159" s="74" t="s">
        <v>511</v>
      </c>
      <c r="B159" s="115" t="s">
        <v>157</v>
      </c>
      <c r="C159" s="76">
        <f>+Tarifaire!D159</f>
        <v>1</v>
      </c>
      <c r="D159" s="77">
        <f>+Tarifaire!F159</f>
        <v>0.32269999999999999</v>
      </c>
      <c r="E159" s="75"/>
      <c r="F159" s="75"/>
      <c r="G159" s="75"/>
      <c r="H159" s="75"/>
    </row>
    <row r="160" spans="1:8" ht="24.75" customHeight="1" x14ac:dyDescent="0.25">
      <c r="A160" s="74" t="s">
        <v>512</v>
      </c>
      <c r="B160" s="115" t="s">
        <v>158</v>
      </c>
      <c r="C160" s="76">
        <f>+Tarifaire!D160</f>
        <v>1000</v>
      </c>
      <c r="D160" s="77">
        <f>+Tarifaire!F160</f>
        <v>19.099999999999998</v>
      </c>
      <c r="E160" s="75"/>
      <c r="F160" s="75"/>
      <c r="G160" s="75"/>
      <c r="H160" s="75"/>
    </row>
    <row r="161" spans="1:8" ht="24.75" customHeight="1" x14ac:dyDescent="0.25">
      <c r="A161" s="74" t="s">
        <v>513</v>
      </c>
      <c r="B161" s="115" t="s">
        <v>159</v>
      </c>
      <c r="C161" s="76">
        <f>+Tarifaire!D161</f>
        <v>1</v>
      </c>
      <c r="D161" s="77">
        <f>+Tarifaire!F161</f>
        <v>1.2445999999999999</v>
      </c>
      <c r="E161" s="75"/>
      <c r="F161" s="75"/>
      <c r="G161" s="75"/>
      <c r="H161" s="75"/>
    </row>
    <row r="162" spans="1:8" ht="24.75" customHeight="1" x14ac:dyDescent="0.25">
      <c r="A162" s="74" t="s">
        <v>514</v>
      </c>
      <c r="B162" s="115" t="s">
        <v>160</v>
      </c>
      <c r="C162" s="76">
        <f>+Tarifaire!D162</f>
        <v>1000</v>
      </c>
      <c r="D162" s="77">
        <f>+Tarifaire!F162</f>
        <v>71</v>
      </c>
      <c r="E162" s="75"/>
      <c r="F162" s="75"/>
      <c r="G162" s="75"/>
      <c r="H162" s="75"/>
    </row>
    <row r="163" spans="1:8" ht="24.75" customHeight="1" x14ac:dyDescent="0.25">
      <c r="A163" s="74" t="s">
        <v>515</v>
      </c>
      <c r="B163" s="115" t="s">
        <v>161</v>
      </c>
      <c r="C163" s="76">
        <f>+Tarifaire!D163</f>
        <v>1000</v>
      </c>
      <c r="D163" s="77">
        <f>+Tarifaire!F163</f>
        <v>108</v>
      </c>
      <c r="E163" s="75"/>
      <c r="F163" s="75"/>
      <c r="G163" s="75"/>
      <c r="H163" s="75"/>
    </row>
    <row r="164" spans="1:8" ht="24.75" customHeight="1" x14ac:dyDescent="0.25">
      <c r="A164" s="74" t="s">
        <v>516</v>
      </c>
      <c r="B164" s="115" t="s">
        <v>162</v>
      </c>
      <c r="C164" s="76">
        <f>+Tarifaire!D164</f>
        <v>1000</v>
      </c>
      <c r="D164" s="77">
        <f>+Tarifaire!F164</f>
        <v>106</v>
      </c>
      <c r="E164" s="75"/>
      <c r="F164" s="75"/>
      <c r="G164" s="75"/>
      <c r="H164" s="75"/>
    </row>
    <row r="165" spans="1:8" ht="24.75" customHeight="1" x14ac:dyDescent="0.25">
      <c r="A165" s="74" t="s">
        <v>517</v>
      </c>
      <c r="B165" s="115" t="s">
        <v>163</v>
      </c>
      <c r="C165" s="76">
        <f>+Tarifaire!D165</f>
        <v>60</v>
      </c>
      <c r="D165" s="77">
        <f>+Tarifaire!F165</f>
        <v>1.6679999999999999</v>
      </c>
      <c r="E165" s="75"/>
      <c r="F165" s="75"/>
      <c r="G165" s="75"/>
      <c r="H165" s="75"/>
    </row>
    <row r="166" spans="1:8" ht="24.75" customHeight="1" x14ac:dyDescent="0.25">
      <c r="A166" s="74" t="s">
        <v>518</v>
      </c>
      <c r="B166" s="115" t="s">
        <v>164</v>
      </c>
      <c r="C166" s="76">
        <f>+Tarifaire!D166</f>
        <v>100</v>
      </c>
      <c r="D166" s="77">
        <f>+Tarifaire!F166</f>
        <v>0</v>
      </c>
      <c r="E166" s="75"/>
      <c r="F166" s="75"/>
      <c r="G166" s="75"/>
      <c r="H166" s="75"/>
    </row>
    <row r="167" spans="1:8" ht="24.75" customHeight="1" x14ac:dyDescent="0.25">
      <c r="A167" s="74" t="s">
        <v>519</v>
      </c>
      <c r="B167" s="115" t="s">
        <v>165</v>
      </c>
      <c r="C167" s="76">
        <f>+Tarifaire!D167</f>
        <v>1000</v>
      </c>
      <c r="D167" s="77">
        <f>+Tarifaire!F167</f>
        <v>0</v>
      </c>
      <c r="E167" s="75"/>
      <c r="F167" s="75"/>
      <c r="G167" s="75"/>
      <c r="H167" s="75"/>
    </row>
    <row r="168" spans="1:8" ht="24.75" customHeight="1" x14ac:dyDescent="0.25">
      <c r="A168" s="74" t="s">
        <v>520</v>
      </c>
      <c r="B168" s="115" t="s">
        <v>167</v>
      </c>
      <c r="C168" s="76">
        <f>+Tarifaire!D168</f>
        <v>100</v>
      </c>
      <c r="D168" s="77">
        <f>+Tarifaire!F168</f>
        <v>0</v>
      </c>
      <c r="E168" s="75"/>
      <c r="F168" s="75"/>
      <c r="G168" s="75"/>
      <c r="H168" s="75"/>
    </row>
    <row r="169" spans="1:8" ht="24.75" customHeight="1" x14ac:dyDescent="0.25">
      <c r="A169" s="74" t="s">
        <v>521</v>
      </c>
      <c r="B169" s="115" t="s">
        <v>166</v>
      </c>
      <c r="C169" s="76">
        <f>+Tarifaire!D169</f>
        <v>1000</v>
      </c>
      <c r="D169" s="77">
        <f>+Tarifaire!F169</f>
        <v>4.4000000000000004</v>
      </c>
      <c r="E169" s="75"/>
      <c r="F169" s="75"/>
      <c r="G169" s="75"/>
      <c r="H169" s="75"/>
    </row>
    <row r="170" spans="1:8" ht="24.75" customHeight="1" x14ac:dyDescent="0.25">
      <c r="A170" s="74" t="s">
        <v>522</v>
      </c>
      <c r="B170" s="115" t="s">
        <v>147</v>
      </c>
      <c r="C170" s="76">
        <f>+Tarifaire!D170</f>
        <v>1</v>
      </c>
      <c r="D170" s="77">
        <f>+Tarifaire!F170</f>
        <v>0.1179</v>
      </c>
      <c r="E170" s="75"/>
      <c r="F170" s="75"/>
      <c r="G170" s="75"/>
      <c r="H170" s="75"/>
    </row>
    <row r="171" spans="1:8" ht="24.75" customHeight="1" x14ac:dyDescent="0.25">
      <c r="A171" s="74" t="s">
        <v>523</v>
      </c>
      <c r="B171" s="115" t="s">
        <v>857</v>
      </c>
      <c r="C171" s="76">
        <f>+Tarifaire!D171</f>
        <v>75</v>
      </c>
      <c r="D171" s="77">
        <f>+Tarifaire!F171</f>
        <v>7.0650000000000004</v>
      </c>
      <c r="E171" s="75"/>
      <c r="F171" s="75"/>
      <c r="G171" s="75"/>
      <c r="H171" s="75"/>
    </row>
    <row r="172" spans="1:8" ht="24.75" customHeight="1" x14ac:dyDescent="0.25">
      <c r="A172" s="74" t="s">
        <v>524</v>
      </c>
      <c r="B172" s="115" t="s">
        <v>168</v>
      </c>
      <c r="C172" s="76">
        <f>+Tarifaire!D172</f>
        <v>1000</v>
      </c>
      <c r="D172" s="77">
        <f>+Tarifaire!F172</f>
        <v>102.7</v>
      </c>
      <c r="E172" s="75"/>
      <c r="F172" s="75"/>
      <c r="G172" s="75"/>
      <c r="H172" s="75"/>
    </row>
    <row r="173" spans="1:8" ht="24.75" customHeight="1" x14ac:dyDescent="0.25">
      <c r="A173" s="74" t="s">
        <v>525</v>
      </c>
      <c r="B173" s="115" t="s">
        <v>169</v>
      </c>
      <c r="C173" s="76">
        <f>+Tarifaire!D173</f>
        <v>100</v>
      </c>
      <c r="D173" s="77">
        <f>+Tarifaire!F173</f>
        <v>0.80999999999999994</v>
      </c>
      <c r="E173" s="75"/>
      <c r="F173" s="75"/>
      <c r="G173" s="75"/>
      <c r="H173" s="75"/>
    </row>
    <row r="174" spans="1:8" ht="24.75" customHeight="1" x14ac:dyDescent="0.25">
      <c r="A174" s="74" t="s">
        <v>526</v>
      </c>
      <c r="B174" s="115" t="s">
        <v>738</v>
      </c>
      <c r="C174" s="76">
        <v>1000</v>
      </c>
      <c r="D174" s="77">
        <f>+Tarifaire!F174</f>
        <v>10000</v>
      </c>
      <c r="E174" s="75"/>
      <c r="F174" s="75"/>
      <c r="G174" s="75"/>
      <c r="H174" s="75"/>
    </row>
    <row r="175" spans="1:8" ht="24.75" customHeight="1" x14ac:dyDescent="0.25">
      <c r="A175" s="74" t="s">
        <v>527</v>
      </c>
      <c r="B175" s="115" t="s">
        <v>171</v>
      </c>
      <c r="C175" s="76">
        <f>+Tarifaire!D175</f>
        <v>1000</v>
      </c>
      <c r="D175" s="77">
        <f>+Tarifaire!F175</f>
        <v>0</v>
      </c>
      <c r="E175" s="75"/>
      <c r="F175" s="75"/>
      <c r="G175" s="75"/>
      <c r="H175" s="75"/>
    </row>
    <row r="176" spans="1:8" ht="24.75" customHeight="1" x14ac:dyDescent="0.25">
      <c r="A176" s="74" t="s">
        <v>528</v>
      </c>
      <c r="B176" s="115" t="s">
        <v>170</v>
      </c>
      <c r="C176" s="76">
        <f>+Tarifaire!D176</f>
        <v>1000</v>
      </c>
      <c r="D176" s="77">
        <f>+Tarifaire!F176</f>
        <v>14.3</v>
      </c>
      <c r="E176" s="75"/>
      <c r="F176" s="75"/>
      <c r="G176" s="75"/>
      <c r="H176" s="75"/>
    </row>
    <row r="177" spans="1:8" ht="24.75" customHeight="1" x14ac:dyDescent="0.25">
      <c r="A177" s="74" t="s">
        <v>529</v>
      </c>
      <c r="B177" s="115" t="s">
        <v>172</v>
      </c>
      <c r="C177" s="76">
        <f>+Tarifaire!D177</f>
        <v>1000</v>
      </c>
      <c r="D177" s="77">
        <f>+Tarifaire!F177</f>
        <v>0</v>
      </c>
      <c r="E177" s="75"/>
      <c r="F177" s="75"/>
      <c r="G177" s="75"/>
      <c r="H177" s="75"/>
    </row>
    <row r="178" spans="1:8" x14ac:dyDescent="0.25">
      <c r="A178" s="10"/>
      <c r="B178" s="110"/>
      <c r="C178" s="9"/>
      <c r="D178" s="9"/>
    </row>
    <row r="179" spans="1:8" s="72" customFormat="1" ht="12.75" x14ac:dyDescent="0.2">
      <c r="A179" s="3" t="s">
        <v>25</v>
      </c>
      <c r="B179" s="125" t="s">
        <v>338</v>
      </c>
      <c r="C179" s="125"/>
      <c r="D179" s="125"/>
      <c r="E179" s="125"/>
      <c r="F179" s="125"/>
      <c r="G179" s="125"/>
      <c r="H179" s="125"/>
    </row>
    <row r="180" spans="1:8" x14ac:dyDescent="0.25">
      <c r="A180" s="5"/>
      <c r="B180" s="117"/>
      <c r="C180" s="7"/>
      <c r="D180" s="72"/>
    </row>
    <row r="181" spans="1:8" ht="26.25" customHeight="1" x14ac:dyDescent="0.25">
      <c r="A181" s="74" t="s">
        <v>530</v>
      </c>
      <c r="B181" s="115" t="s">
        <v>26</v>
      </c>
      <c r="C181" s="76">
        <f>+Tarifaire!D181</f>
        <v>1</v>
      </c>
      <c r="D181" s="77">
        <f>+Tarifaire!F181</f>
        <v>1.2186999999999999</v>
      </c>
      <c r="E181" s="75"/>
      <c r="F181" s="75"/>
      <c r="G181" s="75"/>
      <c r="H181" s="75"/>
    </row>
    <row r="182" spans="1:8" ht="18.75" customHeight="1" x14ac:dyDescent="0.25">
      <c r="A182" s="74" t="s">
        <v>531</v>
      </c>
      <c r="B182" s="115" t="s">
        <v>29</v>
      </c>
      <c r="C182" s="76">
        <f>+Tarifaire!D182</f>
        <v>1</v>
      </c>
      <c r="D182" s="77">
        <f>+Tarifaire!F182</f>
        <v>0.2954</v>
      </c>
      <c r="E182" s="75"/>
      <c r="F182" s="75"/>
      <c r="G182" s="75"/>
      <c r="H182" s="75"/>
    </row>
    <row r="183" spans="1:8" ht="18.75" customHeight="1" x14ac:dyDescent="0.25">
      <c r="A183" s="74" t="s">
        <v>532</v>
      </c>
      <c r="B183" s="115" t="s">
        <v>27</v>
      </c>
      <c r="C183" s="76">
        <f>+Tarifaire!D183</f>
        <v>1</v>
      </c>
      <c r="D183" s="77">
        <f>+Tarifaire!F183</f>
        <v>5.0776000000000003</v>
      </c>
      <c r="E183" s="75"/>
      <c r="F183" s="75"/>
      <c r="G183" s="75"/>
      <c r="H183" s="75"/>
    </row>
    <row r="184" spans="1:8" ht="29.25" customHeight="1" x14ac:dyDescent="0.25">
      <c r="A184" s="74" t="s">
        <v>533</v>
      </c>
      <c r="B184" s="115" t="s">
        <v>815</v>
      </c>
      <c r="C184" s="76">
        <f>+Tarifaire!D184</f>
        <v>6</v>
      </c>
      <c r="D184" s="77">
        <f>+Tarifaire!F184</f>
        <v>1.3877999999999999</v>
      </c>
      <c r="E184" s="75"/>
      <c r="F184" s="75"/>
      <c r="G184" s="75"/>
      <c r="H184" s="75"/>
    </row>
    <row r="185" spans="1:8" ht="18.75" customHeight="1" x14ac:dyDescent="0.25">
      <c r="A185" s="74" t="s">
        <v>534</v>
      </c>
      <c r="B185" s="115" t="s">
        <v>31</v>
      </c>
      <c r="C185" s="76">
        <f>+Tarifaire!D185</f>
        <v>1</v>
      </c>
      <c r="D185" s="77">
        <f>+Tarifaire!F185</f>
        <v>0.6946</v>
      </c>
      <c r="E185" s="75"/>
      <c r="F185" s="75"/>
      <c r="G185" s="75"/>
      <c r="H185" s="75"/>
    </row>
    <row r="186" spans="1:8" ht="18.75" customHeight="1" x14ac:dyDescent="0.25">
      <c r="A186" s="74" t="s">
        <v>535</v>
      </c>
      <c r="B186" s="115" t="s">
        <v>35</v>
      </c>
      <c r="C186" s="76">
        <f>+Tarifaire!D186</f>
        <v>1</v>
      </c>
      <c r="D186" s="77">
        <f>+Tarifaire!F186</f>
        <v>1.2224999999999999</v>
      </c>
      <c r="E186" s="75"/>
      <c r="F186" s="75"/>
      <c r="G186" s="75"/>
      <c r="H186" s="75"/>
    </row>
    <row r="187" spans="1:8" ht="18.75" customHeight="1" x14ac:dyDescent="0.25">
      <c r="A187" s="74" t="s">
        <v>536</v>
      </c>
      <c r="B187" s="115" t="s">
        <v>32</v>
      </c>
      <c r="C187" s="76">
        <f>+Tarifaire!D187</f>
        <v>100</v>
      </c>
      <c r="D187" s="77">
        <f>+Tarifaire!F187</f>
        <v>2.88</v>
      </c>
      <c r="E187" s="75"/>
      <c r="F187" s="75"/>
      <c r="G187" s="75"/>
      <c r="H187" s="75"/>
    </row>
    <row r="188" spans="1:8" ht="18.75" customHeight="1" x14ac:dyDescent="0.25">
      <c r="A188" s="74" t="s">
        <v>537</v>
      </c>
      <c r="B188" s="115" t="s">
        <v>33</v>
      </c>
      <c r="C188" s="76">
        <f>+Tarifaire!D188</f>
        <v>14</v>
      </c>
      <c r="D188" s="77">
        <f>+Tarifaire!F188</f>
        <v>0.88200000000000001</v>
      </c>
      <c r="E188" s="75"/>
      <c r="F188" s="75"/>
      <c r="G188" s="75"/>
      <c r="H188" s="75"/>
    </row>
    <row r="189" spans="1:8" ht="18.75" customHeight="1" x14ac:dyDescent="0.25">
      <c r="A189" s="74" t="s">
        <v>538</v>
      </c>
      <c r="B189" s="115" t="s">
        <v>839</v>
      </c>
      <c r="C189" s="76"/>
      <c r="D189" s="77"/>
      <c r="E189" s="75"/>
      <c r="F189" s="75"/>
      <c r="G189" s="75"/>
      <c r="H189" s="75"/>
    </row>
    <row r="190" spans="1:8" ht="18.75" customHeight="1" x14ac:dyDescent="0.25">
      <c r="A190" s="74" t="s">
        <v>539</v>
      </c>
      <c r="B190" s="115" t="s">
        <v>37</v>
      </c>
      <c r="C190" s="76">
        <f>+Tarifaire!D190</f>
        <v>1</v>
      </c>
      <c r="D190" s="77">
        <f>+Tarifaire!F190</f>
        <v>3.4586999999999999</v>
      </c>
      <c r="E190" s="75"/>
      <c r="F190" s="75"/>
      <c r="G190" s="75"/>
      <c r="H190" s="75"/>
    </row>
    <row r="191" spans="1:8" ht="18.75" customHeight="1" x14ac:dyDescent="0.25">
      <c r="A191" s="74" t="s">
        <v>540</v>
      </c>
      <c r="B191" s="115" t="s">
        <v>34</v>
      </c>
      <c r="C191" s="76">
        <f>+Tarifaire!D191</f>
        <v>1</v>
      </c>
      <c r="D191" s="77">
        <f>+Tarifaire!F191</f>
        <v>2.8887999999999998</v>
      </c>
      <c r="E191" s="75"/>
      <c r="F191" s="75"/>
      <c r="G191" s="75"/>
      <c r="H191" s="75"/>
    </row>
    <row r="192" spans="1:8" ht="18.75" customHeight="1" x14ac:dyDescent="0.25">
      <c r="A192" s="74" t="s">
        <v>541</v>
      </c>
      <c r="B192" s="115" t="s">
        <v>36</v>
      </c>
      <c r="C192" s="76">
        <f>+Tarifaire!D192</f>
        <v>1</v>
      </c>
      <c r="D192" s="77">
        <f>+Tarifaire!F192</f>
        <v>11.0807</v>
      </c>
      <c r="E192" s="75"/>
      <c r="F192" s="75"/>
      <c r="G192" s="75"/>
      <c r="H192" s="75"/>
    </row>
    <row r="193" spans="1:8" ht="18.75" customHeight="1" x14ac:dyDescent="0.25">
      <c r="A193" s="74" t="s">
        <v>542</v>
      </c>
      <c r="B193" s="115" t="s">
        <v>30</v>
      </c>
      <c r="C193" s="76">
        <f>+Tarifaire!D193</f>
        <v>1</v>
      </c>
      <c r="D193" s="77">
        <f>+Tarifaire!F193</f>
        <v>0</v>
      </c>
      <c r="E193" s="75"/>
      <c r="F193" s="75"/>
      <c r="G193" s="75"/>
      <c r="H193" s="75"/>
    </row>
    <row r="194" spans="1:8" ht="18.75" customHeight="1" x14ac:dyDescent="0.25">
      <c r="A194" s="74" t="s">
        <v>543</v>
      </c>
      <c r="B194" s="115" t="s">
        <v>28</v>
      </c>
      <c r="C194" s="76">
        <f>+Tarifaire!D194</f>
        <v>1</v>
      </c>
      <c r="D194" s="77">
        <f>+Tarifaire!F194</f>
        <v>6.3371000000000004</v>
      </c>
      <c r="E194" s="75"/>
      <c r="F194" s="75"/>
      <c r="G194" s="75"/>
      <c r="H194" s="75"/>
    </row>
    <row r="195" spans="1:8" x14ac:dyDescent="0.25">
      <c r="A195" s="10"/>
      <c r="B195" s="110"/>
      <c r="C195" s="9"/>
      <c r="D195" s="9"/>
    </row>
    <row r="196" spans="1:8" s="72" customFormat="1" ht="12.75" x14ac:dyDescent="0.2">
      <c r="A196" s="3" t="s">
        <v>20</v>
      </c>
      <c r="B196" s="125" t="s">
        <v>346</v>
      </c>
      <c r="C196" s="125"/>
      <c r="D196" s="125"/>
      <c r="E196" s="125"/>
      <c r="F196" s="125"/>
      <c r="G196" s="125"/>
      <c r="H196" s="125"/>
    </row>
    <row r="197" spans="1:8" x14ac:dyDescent="0.25">
      <c r="A197" s="5"/>
      <c r="B197" s="117"/>
      <c r="C197" s="7"/>
      <c r="D197" s="72"/>
    </row>
    <row r="198" spans="1:8" ht="19.5" customHeight="1" x14ac:dyDescent="0.25">
      <c r="A198" s="74" t="s">
        <v>544</v>
      </c>
      <c r="B198" s="115" t="s">
        <v>21</v>
      </c>
      <c r="C198" s="76">
        <f>+Tarifaire!D198</f>
        <v>1</v>
      </c>
      <c r="D198" s="77">
        <f>+Tarifaire!F198</f>
        <v>0.3896</v>
      </c>
      <c r="E198" s="75"/>
      <c r="F198" s="75"/>
      <c r="G198" s="75"/>
      <c r="H198" s="75"/>
    </row>
    <row r="199" spans="1:8" ht="19.5" customHeight="1" x14ac:dyDescent="0.25">
      <c r="A199" s="74" t="s">
        <v>545</v>
      </c>
      <c r="B199" s="115" t="s">
        <v>22</v>
      </c>
      <c r="C199" s="76">
        <f>+Tarifaire!D199</f>
        <v>1</v>
      </c>
      <c r="D199" s="77">
        <f>+Tarifaire!F199</f>
        <v>3.0586000000000002</v>
      </c>
      <c r="E199" s="75"/>
      <c r="F199" s="75"/>
      <c r="G199" s="75"/>
      <c r="H199" s="75"/>
    </row>
    <row r="200" spans="1:8" ht="19.5" customHeight="1" x14ac:dyDescent="0.25">
      <c r="A200" s="74" t="s">
        <v>546</v>
      </c>
      <c r="B200" s="115" t="s">
        <v>23</v>
      </c>
      <c r="C200" s="76">
        <f>+Tarifaire!D200</f>
        <v>1</v>
      </c>
      <c r="D200" s="77">
        <f>+Tarifaire!F200</f>
        <v>0.76439999999999997</v>
      </c>
      <c r="E200" s="75"/>
      <c r="F200" s="75"/>
      <c r="G200" s="75"/>
      <c r="H200" s="75"/>
    </row>
    <row r="201" spans="1:8" ht="19.5" customHeight="1" x14ac:dyDescent="0.25">
      <c r="A201" s="74" t="s">
        <v>547</v>
      </c>
      <c r="B201" s="115" t="s">
        <v>24</v>
      </c>
      <c r="C201" s="76">
        <f>+Tarifaire!D201</f>
        <v>1</v>
      </c>
      <c r="D201" s="77">
        <f>+Tarifaire!F201</f>
        <v>0.4708</v>
      </c>
      <c r="E201" s="75"/>
      <c r="F201" s="75"/>
      <c r="G201" s="75"/>
      <c r="H201" s="75"/>
    </row>
    <row r="202" spans="1:8" x14ac:dyDescent="0.25">
      <c r="A202" s="10"/>
      <c r="B202" s="110"/>
      <c r="C202" s="9"/>
      <c r="D202" s="9"/>
    </row>
    <row r="203" spans="1:8" s="72" customFormat="1" ht="12.75" x14ac:dyDescent="0.2">
      <c r="A203" s="3" t="s">
        <v>11</v>
      </c>
      <c r="B203" s="125" t="s">
        <v>348</v>
      </c>
      <c r="C203" s="125"/>
      <c r="D203" s="125"/>
      <c r="E203" s="125"/>
      <c r="F203" s="125"/>
      <c r="G203" s="125"/>
      <c r="H203" s="125"/>
    </row>
    <row r="204" spans="1:8" x14ac:dyDescent="0.25">
      <c r="A204" s="5"/>
      <c r="B204" s="117"/>
      <c r="C204" s="7"/>
      <c r="D204" s="72"/>
    </row>
    <row r="205" spans="1:8" ht="30" x14ac:dyDescent="0.25">
      <c r="A205" s="74" t="s">
        <v>548</v>
      </c>
      <c r="B205" s="115" t="s">
        <v>15</v>
      </c>
      <c r="C205" s="76">
        <f>+Tarifaire!D205</f>
        <v>1</v>
      </c>
      <c r="D205" s="77">
        <f>+Tarifaire!F205</f>
        <v>10.7837</v>
      </c>
      <c r="E205" s="75"/>
      <c r="F205" s="75"/>
      <c r="G205" s="75"/>
      <c r="H205" s="75"/>
    </row>
    <row r="206" spans="1:8" ht="30" x14ac:dyDescent="0.25">
      <c r="A206" s="74" t="s">
        <v>549</v>
      </c>
      <c r="B206" s="115" t="s">
        <v>14</v>
      </c>
      <c r="C206" s="76">
        <f>+Tarifaire!D206</f>
        <v>1</v>
      </c>
      <c r="D206" s="77">
        <f>+Tarifaire!F206</f>
        <v>6.5793999999999997</v>
      </c>
      <c r="E206" s="75"/>
      <c r="F206" s="75"/>
      <c r="G206" s="75"/>
      <c r="H206" s="75"/>
    </row>
    <row r="207" spans="1:8" ht="30" x14ac:dyDescent="0.25">
      <c r="A207" s="74" t="s">
        <v>550</v>
      </c>
      <c r="B207" s="115" t="s">
        <v>729</v>
      </c>
      <c r="C207" s="76">
        <f>+Tarifaire!D207</f>
        <v>1</v>
      </c>
      <c r="D207" s="77">
        <f>+Tarifaire!F207</f>
        <v>7.1954000000000002</v>
      </c>
      <c r="E207" s="75"/>
      <c r="F207" s="75"/>
      <c r="G207" s="75"/>
      <c r="H207" s="75"/>
    </row>
    <row r="208" spans="1:8" ht="30" x14ac:dyDescent="0.25">
      <c r="A208" s="74" t="s">
        <v>551</v>
      </c>
      <c r="B208" s="115" t="s">
        <v>12</v>
      </c>
      <c r="C208" s="76">
        <f>+Tarifaire!D208</f>
        <v>200</v>
      </c>
      <c r="D208" s="77">
        <f>+Tarifaire!F208</f>
        <v>21.279999999999998</v>
      </c>
      <c r="E208" s="75"/>
      <c r="F208" s="75"/>
      <c r="G208" s="75"/>
      <c r="H208" s="75"/>
    </row>
    <row r="209" spans="1:8" ht="30" x14ac:dyDescent="0.25">
      <c r="A209" s="74" t="s">
        <v>552</v>
      </c>
      <c r="B209" s="115" t="s">
        <v>13</v>
      </c>
      <c r="C209" s="76">
        <f>+Tarifaire!D209</f>
        <v>100</v>
      </c>
      <c r="D209" s="77">
        <f>+Tarifaire!F209</f>
        <v>35.68</v>
      </c>
      <c r="E209" s="75"/>
      <c r="F209" s="75"/>
      <c r="G209" s="75"/>
      <c r="H209" s="75"/>
    </row>
    <row r="210" spans="1:8" ht="30" x14ac:dyDescent="0.25">
      <c r="A210" s="74" t="s">
        <v>553</v>
      </c>
      <c r="B210" s="115" t="s">
        <v>19</v>
      </c>
      <c r="C210" s="76">
        <f>+Tarifaire!D210</f>
        <v>160</v>
      </c>
      <c r="D210" s="77">
        <f>+Tarifaire!F210</f>
        <v>6.16</v>
      </c>
      <c r="E210" s="75"/>
      <c r="F210" s="75"/>
      <c r="G210" s="75"/>
      <c r="H210" s="75"/>
    </row>
    <row r="211" spans="1:8" ht="30" x14ac:dyDescent="0.25">
      <c r="A211" s="74" t="s">
        <v>554</v>
      </c>
      <c r="B211" s="115" t="s">
        <v>819</v>
      </c>
      <c r="C211" s="76">
        <f>+Tarifaire!D211</f>
        <v>1</v>
      </c>
      <c r="D211" s="77">
        <f>+Tarifaire!F211</f>
        <v>0.94440000000000002</v>
      </c>
      <c r="E211" s="75"/>
      <c r="F211" s="75"/>
      <c r="G211" s="75"/>
      <c r="H211" s="75"/>
    </row>
    <row r="212" spans="1:8" ht="30" x14ac:dyDescent="0.25">
      <c r="A212" s="74" t="s">
        <v>555</v>
      </c>
      <c r="B212" s="115" t="s">
        <v>820</v>
      </c>
      <c r="C212" s="76">
        <f>+Tarifaire!D212</f>
        <v>1</v>
      </c>
      <c r="D212" s="77">
        <f>+Tarifaire!F212</f>
        <v>1.4161999999999999</v>
      </c>
      <c r="E212" s="75"/>
      <c r="F212" s="75"/>
      <c r="G212" s="75"/>
      <c r="H212" s="75"/>
    </row>
    <row r="213" spans="1:8" ht="19.5" customHeight="1" x14ac:dyDescent="0.25">
      <c r="A213" s="74" t="s">
        <v>556</v>
      </c>
      <c r="B213" s="115" t="s">
        <v>18</v>
      </c>
      <c r="C213" s="76">
        <f>+Tarifaire!D213</f>
        <v>1</v>
      </c>
      <c r="D213" s="77">
        <f>+Tarifaire!F213</f>
        <v>0</v>
      </c>
      <c r="E213" s="75"/>
      <c r="F213" s="75"/>
      <c r="G213" s="75"/>
      <c r="H213" s="75"/>
    </row>
    <row r="214" spans="1:8" ht="19.5" customHeight="1" x14ac:dyDescent="0.25">
      <c r="A214" s="74" t="s">
        <v>557</v>
      </c>
      <c r="B214" s="115" t="s">
        <v>16</v>
      </c>
      <c r="C214" s="76">
        <f>+Tarifaire!D214</f>
        <v>1000</v>
      </c>
      <c r="D214" s="77">
        <f>+Tarifaire!F214</f>
        <v>83.3</v>
      </c>
      <c r="E214" s="75"/>
      <c r="F214" s="75"/>
      <c r="G214" s="75"/>
      <c r="H214" s="75"/>
    </row>
    <row r="215" spans="1:8" ht="19.5" customHeight="1" x14ac:dyDescent="0.25">
      <c r="A215" s="74" t="s">
        <v>558</v>
      </c>
      <c r="B215" s="115" t="s">
        <v>749</v>
      </c>
      <c r="C215" s="76">
        <f>+Tarifaire!D215</f>
        <v>1</v>
      </c>
      <c r="D215" s="77">
        <f>+Tarifaire!F215</f>
        <v>0.15190000000000001</v>
      </c>
      <c r="E215" s="75"/>
      <c r="F215" s="75"/>
      <c r="G215" s="75"/>
      <c r="H215" s="75"/>
    </row>
    <row r="216" spans="1:8" ht="19.5" customHeight="1" x14ac:dyDescent="0.25">
      <c r="A216" s="74" t="s">
        <v>559</v>
      </c>
      <c r="B216" s="115" t="s">
        <v>756</v>
      </c>
      <c r="C216" s="76">
        <f>+Tarifaire!D216</f>
        <v>1</v>
      </c>
      <c r="D216" s="77">
        <f>+Tarifaire!F216</f>
        <v>0</v>
      </c>
      <c r="E216" s="75"/>
      <c r="F216" s="75"/>
      <c r="G216" s="75"/>
      <c r="H216" s="75"/>
    </row>
    <row r="217" spans="1:8" ht="19.5" customHeight="1" x14ac:dyDescent="0.25">
      <c r="A217" s="74" t="s">
        <v>560</v>
      </c>
      <c r="B217" s="115" t="s">
        <v>17</v>
      </c>
      <c r="C217" s="76">
        <f>+Tarifaire!D217</f>
        <v>1</v>
      </c>
      <c r="D217" s="77">
        <f>+Tarifaire!F217</f>
        <v>2.8496999999999999</v>
      </c>
      <c r="E217" s="75"/>
      <c r="F217" s="75"/>
      <c r="G217" s="75"/>
      <c r="H217" s="75"/>
    </row>
    <row r="218" spans="1:8" x14ac:dyDescent="0.25">
      <c r="A218" s="10"/>
      <c r="B218" s="110"/>
      <c r="C218" s="9"/>
      <c r="D218" s="9"/>
    </row>
    <row r="219" spans="1:8" s="72" customFormat="1" ht="12.75" x14ac:dyDescent="0.2">
      <c r="A219" s="3" t="s">
        <v>349</v>
      </c>
      <c r="B219" s="125" t="s">
        <v>350</v>
      </c>
      <c r="C219" s="125"/>
      <c r="D219" s="125"/>
      <c r="E219" s="125"/>
      <c r="F219" s="125"/>
      <c r="G219" s="125"/>
      <c r="H219" s="125"/>
    </row>
    <row r="220" spans="1:8" x14ac:dyDescent="0.25">
      <c r="A220" s="5"/>
      <c r="B220" s="117"/>
      <c r="C220" s="7"/>
      <c r="D220" s="72"/>
    </row>
    <row r="221" spans="1:8" ht="30" x14ac:dyDescent="0.25">
      <c r="A221" s="74" t="s">
        <v>561</v>
      </c>
      <c r="B221" s="115" t="s">
        <v>7</v>
      </c>
      <c r="C221" s="76">
        <f>+Tarifaire!D221</f>
        <v>100</v>
      </c>
      <c r="D221" s="77">
        <f>+Tarifaire!F221</f>
        <v>13.63</v>
      </c>
      <c r="E221" s="75"/>
      <c r="F221" s="75"/>
      <c r="G221" s="75"/>
      <c r="H221" s="75"/>
    </row>
    <row r="222" spans="1:8" ht="24.75" customHeight="1" x14ac:dyDescent="0.25">
      <c r="A222" s="74" t="s">
        <v>562</v>
      </c>
      <c r="B222" s="115" t="s">
        <v>10</v>
      </c>
      <c r="C222" s="76">
        <f>+Tarifaire!D222</f>
        <v>1</v>
      </c>
      <c r="D222" s="77">
        <f>+Tarifaire!F222</f>
        <v>14.214</v>
      </c>
      <c r="E222" s="75"/>
      <c r="F222" s="75"/>
      <c r="G222" s="75"/>
      <c r="H222" s="75"/>
    </row>
    <row r="223" spans="1:8" ht="24.75" customHeight="1" x14ac:dyDescent="0.25">
      <c r="A223" s="74" t="s">
        <v>563</v>
      </c>
      <c r="B223" s="115" t="s">
        <v>0</v>
      </c>
      <c r="C223" s="76">
        <f>+Tarifaire!D223</f>
        <v>1</v>
      </c>
      <c r="D223" s="77">
        <f>+Tarifaire!F223</f>
        <v>7.4778000000000002</v>
      </c>
      <c r="E223" s="75"/>
      <c r="F223" s="75"/>
      <c r="G223" s="75"/>
      <c r="H223" s="75"/>
    </row>
    <row r="224" spans="1:8" ht="24.75" customHeight="1" x14ac:dyDescent="0.25">
      <c r="A224" s="74" t="s">
        <v>564</v>
      </c>
      <c r="B224" s="115" t="s">
        <v>1</v>
      </c>
      <c r="C224" s="76">
        <f>+Tarifaire!D224</f>
        <v>1</v>
      </c>
      <c r="D224" s="77">
        <f>+Tarifaire!F224</f>
        <v>7.4778000000000002</v>
      </c>
      <c r="E224" s="75"/>
      <c r="F224" s="75"/>
      <c r="G224" s="75"/>
      <c r="H224" s="75"/>
    </row>
    <row r="225" spans="1:8" ht="24.75" customHeight="1" x14ac:dyDescent="0.25">
      <c r="A225" s="74" t="s">
        <v>565</v>
      </c>
      <c r="B225" s="115" t="s">
        <v>2</v>
      </c>
      <c r="C225" s="76">
        <f>+Tarifaire!D225</f>
        <v>1</v>
      </c>
      <c r="D225" s="77">
        <f>+Tarifaire!F225</f>
        <v>7.4778000000000002</v>
      </c>
      <c r="E225" s="75"/>
      <c r="F225" s="75"/>
      <c r="G225" s="75"/>
      <c r="H225" s="75"/>
    </row>
    <row r="226" spans="1:8" ht="24.75" customHeight="1" x14ac:dyDescent="0.25">
      <c r="A226" s="74" t="s">
        <v>566</v>
      </c>
      <c r="B226" s="115" t="s">
        <v>3</v>
      </c>
      <c r="C226" s="76">
        <f>+Tarifaire!D226</f>
        <v>1</v>
      </c>
      <c r="D226" s="77">
        <f>+Tarifaire!F226</f>
        <v>7.4778000000000002</v>
      </c>
      <c r="E226" s="75"/>
      <c r="F226" s="75"/>
      <c r="G226" s="75"/>
      <c r="H226" s="75"/>
    </row>
    <row r="227" spans="1:8" ht="27.75" customHeight="1" x14ac:dyDescent="0.25">
      <c r="A227" s="74" t="s">
        <v>567</v>
      </c>
      <c r="B227" s="115" t="s">
        <v>9</v>
      </c>
      <c r="C227" s="76">
        <f>+Tarifaire!D227</f>
        <v>100</v>
      </c>
      <c r="D227" s="77">
        <f>+Tarifaire!F227</f>
        <v>11.5</v>
      </c>
      <c r="E227" s="75"/>
      <c r="F227" s="75"/>
      <c r="G227" s="75"/>
      <c r="H227" s="75"/>
    </row>
    <row r="228" spans="1:8" ht="30" x14ac:dyDescent="0.25">
      <c r="A228" s="74" t="s">
        <v>568</v>
      </c>
      <c r="B228" s="115" t="s">
        <v>4</v>
      </c>
      <c r="C228" s="76">
        <f>+Tarifaire!D228</f>
        <v>50</v>
      </c>
      <c r="D228" s="77">
        <f>+Tarifaire!F228</f>
        <v>52.239999999999995</v>
      </c>
      <c r="E228" s="75"/>
      <c r="F228" s="75"/>
      <c r="G228" s="75"/>
      <c r="H228" s="75"/>
    </row>
    <row r="229" spans="1:8" ht="21.75" customHeight="1" x14ac:dyDescent="0.25">
      <c r="A229" s="74" t="s">
        <v>569</v>
      </c>
      <c r="B229" s="115" t="s">
        <v>5</v>
      </c>
      <c r="C229" s="76">
        <f>+Tarifaire!D229</f>
        <v>50</v>
      </c>
      <c r="D229" s="77">
        <f>+Tarifaire!F229</f>
        <v>77.25</v>
      </c>
      <c r="E229" s="75"/>
      <c r="F229" s="75"/>
      <c r="G229" s="75"/>
      <c r="H229" s="75"/>
    </row>
    <row r="230" spans="1:8" ht="21.75" customHeight="1" x14ac:dyDescent="0.25">
      <c r="A230" s="74" t="s">
        <v>570</v>
      </c>
      <c r="B230" s="115" t="s">
        <v>751</v>
      </c>
      <c r="C230" s="76">
        <f>+Tarifaire!D230</f>
        <v>60</v>
      </c>
      <c r="D230" s="77">
        <f>+Tarifaire!F230</f>
        <v>0</v>
      </c>
      <c r="E230" s="75"/>
      <c r="F230" s="75"/>
      <c r="G230" s="75"/>
      <c r="H230" s="75"/>
    </row>
    <row r="231" spans="1:8" ht="21.75" customHeight="1" x14ac:dyDescent="0.25">
      <c r="A231" s="74" t="s">
        <v>571</v>
      </c>
      <c r="B231" s="115" t="s">
        <v>752</v>
      </c>
      <c r="C231" s="76">
        <f>+Tarifaire!D231</f>
        <v>40</v>
      </c>
      <c r="D231" s="77">
        <f>+Tarifaire!F231</f>
        <v>62.199999999999996</v>
      </c>
      <c r="E231" s="75"/>
      <c r="F231" s="75"/>
      <c r="G231" s="75"/>
      <c r="H231" s="75"/>
    </row>
    <row r="232" spans="1:8" ht="21.75" customHeight="1" x14ac:dyDescent="0.25">
      <c r="A232" s="74" t="s">
        <v>572</v>
      </c>
      <c r="B232" s="115" t="s">
        <v>863</v>
      </c>
      <c r="C232" s="76">
        <f>+Tarifaire!D232</f>
        <v>50</v>
      </c>
      <c r="D232" s="77">
        <f>+Tarifaire!F232</f>
        <v>23.064999999999998</v>
      </c>
      <c r="E232" s="75"/>
      <c r="F232" s="75"/>
      <c r="G232" s="75"/>
      <c r="H232" s="75"/>
    </row>
    <row r="233" spans="1:8" ht="21.75" customHeight="1" x14ac:dyDescent="0.25">
      <c r="A233" s="74" t="s">
        <v>573</v>
      </c>
      <c r="B233" s="115" t="s">
        <v>753</v>
      </c>
      <c r="C233" s="76">
        <f>+Tarifaire!D233</f>
        <v>100</v>
      </c>
      <c r="D233" s="77">
        <f>+Tarifaire!F233</f>
        <v>35.659999999999997</v>
      </c>
      <c r="E233" s="75"/>
      <c r="F233" s="75"/>
      <c r="G233" s="75"/>
      <c r="H233" s="75"/>
    </row>
    <row r="234" spans="1:8" ht="21.75" customHeight="1" x14ac:dyDescent="0.25">
      <c r="A234" s="74" t="s">
        <v>574</v>
      </c>
      <c r="B234" s="115" t="s">
        <v>8</v>
      </c>
      <c r="C234" s="76">
        <f>+Tarifaire!D234</f>
        <v>150</v>
      </c>
      <c r="D234" s="77">
        <f>+Tarifaire!F234</f>
        <v>51.9</v>
      </c>
      <c r="E234" s="75"/>
      <c r="F234" s="75"/>
      <c r="G234" s="75"/>
      <c r="H234" s="75"/>
    </row>
    <row r="235" spans="1:8" ht="21.75" customHeight="1" x14ac:dyDescent="0.25">
      <c r="A235" s="74" t="s">
        <v>575</v>
      </c>
      <c r="B235" s="115" t="s">
        <v>6</v>
      </c>
      <c r="C235" s="76">
        <f>+Tarifaire!D235</f>
        <v>100</v>
      </c>
      <c r="D235" s="77">
        <f>+Tarifaire!F235</f>
        <v>92.89</v>
      </c>
      <c r="E235" s="75"/>
      <c r="F235" s="75"/>
      <c r="G235" s="75"/>
      <c r="H235" s="75"/>
    </row>
    <row r="236" spans="1:8" x14ac:dyDescent="0.25">
      <c r="A236" s="10"/>
      <c r="B236" s="110"/>
      <c r="C236" s="9"/>
      <c r="D236" s="9"/>
    </row>
    <row r="237" spans="1:8" s="72" customFormat="1" ht="12.75" x14ac:dyDescent="0.2">
      <c r="A237" s="3" t="s">
        <v>353</v>
      </c>
      <c r="B237" s="125" t="s">
        <v>354</v>
      </c>
      <c r="C237" s="125"/>
      <c r="D237" s="125"/>
      <c r="E237" s="125"/>
      <c r="F237" s="125"/>
      <c r="G237" s="125"/>
      <c r="H237" s="125"/>
    </row>
    <row r="238" spans="1:8" x14ac:dyDescent="0.25">
      <c r="A238" s="5"/>
      <c r="B238" s="117"/>
      <c r="C238" s="7"/>
      <c r="D238" s="72"/>
    </row>
    <row r="239" spans="1:8" ht="21" customHeight="1" x14ac:dyDescent="0.25">
      <c r="A239" s="74" t="s">
        <v>576</v>
      </c>
      <c r="B239" s="115" t="s">
        <v>173</v>
      </c>
      <c r="C239" s="76">
        <f>+Tarifaire!D239</f>
        <v>1</v>
      </c>
      <c r="D239" s="77">
        <f>+Tarifaire!F239</f>
        <v>0.53300000000000003</v>
      </c>
      <c r="E239" s="75"/>
      <c r="F239" s="75"/>
      <c r="G239" s="75"/>
      <c r="H239" s="75"/>
    </row>
    <row r="240" spans="1:8" x14ac:dyDescent="0.25">
      <c r="A240" s="10"/>
      <c r="B240" s="110"/>
      <c r="C240" s="9"/>
      <c r="D240" s="9"/>
    </row>
    <row r="241" spans="1:8" s="72" customFormat="1" ht="12.75" x14ac:dyDescent="0.2">
      <c r="A241" s="3" t="s">
        <v>356</v>
      </c>
      <c r="B241" s="125" t="s">
        <v>372</v>
      </c>
      <c r="C241" s="125"/>
      <c r="D241" s="125"/>
      <c r="E241" s="125"/>
      <c r="F241" s="125"/>
      <c r="G241" s="125"/>
      <c r="H241" s="125"/>
    </row>
    <row r="242" spans="1:8" x14ac:dyDescent="0.25">
      <c r="A242" s="5"/>
      <c r="B242" s="117"/>
      <c r="C242" s="7"/>
      <c r="D242" s="72"/>
    </row>
    <row r="243" spans="1:8" x14ac:dyDescent="0.25">
      <c r="A243" s="3" t="s">
        <v>812</v>
      </c>
      <c r="B243" s="125" t="s">
        <v>813</v>
      </c>
      <c r="C243" s="125"/>
      <c r="D243" s="125"/>
      <c r="E243" s="125"/>
      <c r="F243" s="125"/>
      <c r="G243" s="75"/>
      <c r="H243" s="75"/>
    </row>
    <row r="244" spans="1:8" x14ac:dyDescent="0.25">
      <c r="A244" s="5"/>
      <c r="B244" s="117"/>
      <c r="C244" s="7"/>
      <c r="D244" s="72"/>
      <c r="G244" s="75"/>
      <c r="H244" s="75"/>
    </row>
    <row r="245" spans="1:8" ht="30" x14ac:dyDescent="0.25">
      <c r="A245" s="74" t="s">
        <v>577</v>
      </c>
      <c r="B245" s="115" t="s">
        <v>174</v>
      </c>
      <c r="C245" s="76">
        <f>+Tarifaire!D245</f>
        <v>1</v>
      </c>
      <c r="D245" s="77">
        <f>+Tarifaire!F245</f>
        <v>50.476300000000002</v>
      </c>
      <c r="E245" s="75"/>
      <c r="F245" s="75"/>
      <c r="G245" s="75"/>
      <c r="H245" s="75"/>
    </row>
    <row r="246" spans="1:8" x14ac:dyDescent="0.25">
      <c r="A246" s="74" t="s">
        <v>578</v>
      </c>
      <c r="B246" s="115" t="s">
        <v>737</v>
      </c>
      <c r="C246" s="76">
        <v>1</v>
      </c>
      <c r="D246" s="77">
        <f>+Tarifaire!F246</f>
        <v>140</v>
      </c>
      <c r="E246" s="75"/>
      <c r="F246" s="75"/>
      <c r="G246" s="75"/>
      <c r="H246" s="75"/>
    </row>
    <row r="247" spans="1:8" ht="30" x14ac:dyDescent="0.25">
      <c r="A247" s="74" t="s">
        <v>579</v>
      </c>
      <c r="B247" s="115" t="s">
        <v>187</v>
      </c>
      <c r="C247" s="76">
        <f>+Tarifaire!D247</f>
        <v>1</v>
      </c>
      <c r="D247" s="77">
        <f>+Tarifaire!F247</f>
        <v>0</v>
      </c>
      <c r="E247" s="75"/>
      <c r="F247" s="75"/>
      <c r="G247" s="75"/>
      <c r="H247" s="75"/>
    </row>
    <row r="248" spans="1:8" x14ac:dyDescent="0.25">
      <c r="A248" s="74" t="s">
        <v>580</v>
      </c>
      <c r="B248" s="115" t="s">
        <v>814</v>
      </c>
      <c r="C248" s="76">
        <f>+Tarifaire!D248</f>
        <v>1</v>
      </c>
      <c r="D248" s="77">
        <f>+Tarifaire!F248</f>
        <v>6.8959999999999999</v>
      </c>
      <c r="E248" s="75"/>
      <c r="F248" s="75"/>
      <c r="G248" s="75"/>
      <c r="H248" s="75"/>
    </row>
    <row r="249" spans="1:8" x14ac:dyDescent="0.25">
      <c r="A249" s="74" t="s">
        <v>581</v>
      </c>
      <c r="B249" s="115" t="s">
        <v>175</v>
      </c>
      <c r="C249" s="76">
        <f>+Tarifaire!D249</f>
        <v>1</v>
      </c>
      <c r="D249" s="77">
        <f>+Tarifaire!F249</f>
        <v>0.28749999999999998</v>
      </c>
      <c r="E249" s="75"/>
      <c r="F249" s="75"/>
      <c r="G249" s="75"/>
      <c r="H249" s="75"/>
    </row>
    <row r="250" spans="1:8" x14ac:dyDescent="0.25">
      <c r="A250" s="74"/>
      <c r="B250" s="115"/>
      <c r="C250" s="76"/>
      <c r="D250" s="77"/>
      <c r="E250" s="75"/>
      <c r="F250" s="75"/>
      <c r="G250" s="75"/>
      <c r="H250" s="75"/>
    </row>
    <row r="251" spans="1:8" x14ac:dyDescent="0.25">
      <c r="A251" s="3" t="s">
        <v>844</v>
      </c>
      <c r="B251" s="125" t="s">
        <v>845</v>
      </c>
      <c r="C251" s="125"/>
      <c r="D251" s="125"/>
      <c r="E251" s="125"/>
      <c r="F251" s="125"/>
      <c r="G251" s="95"/>
      <c r="H251" s="95"/>
    </row>
    <row r="252" spans="1:8" ht="30" x14ac:dyDescent="0.25">
      <c r="A252" s="74" t="s">
        <v>583</v>
      </c>
      <c r="B252" s="115" t="s">
        <v>923</v>
      </c>
      <c r="C252" s="76">
        <f>+Tarifaire!D252</f>
        <v>1</v>
      </c>
      <c r="D252" s="77">
        <f>+Tarifaire!F252</f>
        <v>100</v>
      </c>
      <c r="E252" s="75"/>
      <c r="F252" s="75"/>
      <c r="G252" s="75"/>
      <c r="H252" s="75"/>
    </row>
    <row r="253" spans="1:8" x14ac:dyDescent="0.25">
      <c r="A253" s="74"/>
      <c r="B253" s="115" t="s">
        <v>924</v>
      </c>
      <c r="C253" s="76">
        <f>+Tarifaire!D253</f>
        <v>1</v>
      </c>
      <c r="D253" s="77">
        <f>+Tarifaire!F253</f>
        <v>48.9572</v>
      </c>
      <c r="E253" s="75"/>
      <c r="F253" s="75"/>
      <c r="G253" s="75"/>
      <c r="H253" s="75"/>
    </row>
    <row r="254" spans="1:8" x14ac:dyDescent="0.25">
      <c r="A254" s="74" t="s">
        <v>584</v>
      </c>
      <c r="B254" s="115" t="s">
        <v>846</v>
      </c>
      <c r="C254" s="76">
        <f>+Tarifaire!D254</f>
        <v>1</v>
      </c>
      <c r="D254" s="77">
        <f>+Tarifaire!F254</f>
        <v>104.68089999999999</v>
      </c>
      <c r="E254" s="75"/>
      <c r="F254" s="75"/>
      <c r="G254" s="75"/>
      <c r="H254" s="75"/>
    </row>
    <row r="255" spans="1:8" ht="30" x14ac:dyDescent="0.25">
      <c r="A255" s="74" t="s">
        <v>585</v>
      </c>
      <c r="B255" s="115" t="s">
        <v>858</v>
      </c>
      <c r="C255" s="76">
        <f>+Tarifaire!D255</f>
        <v>1</v>
      </c>
      <c r="D255" s="77">
        <f>+Tarifaire!F255</f>
        <v>2800</v>
      </c>
      <c r="E255" s="75"/>
      <c r="F255" s="75"/>
      <c r="G255" s="75"/>
      <c r="H255" s="75"/>
    </row>
    <row r="256" spans="1:8" x14ac:dyDescent="0.25">
      <c r="A256" s="74" t="s">
        <v>586</v>
      </c>
      <c r="B256" s="115" t="s">
        <v>864</v>
      </c>
      <c r="C256" s="76">
        <f>+Tarifaire!D256</f>
        <v>1</v>
      </c>
      <c r="D256" s="77">
        <f>+Tarifaire!F256</f>
        <v>12.236000000000001</v>
      </c>
      <c r="E256" s="75"/>
      <c r="F256" s="75"/>
      <c r="G256" s="75"/>
      <c r="H256" s="75"/>
    </row>
    <row r="257" spans="1:8" x14ac:dyDescent="0.25">
      <c r="A257" s="74" t="s">
        <v>587</v>
      </c>
      <c r="B257" s="115" t="s">
        <v>865</v>
      </c>
      <c r="C257" s="76">
        <f>+Tarifaire!D257</f>
        <v>1</v>
      </c>
      <c r="D257" s="77">
        <f>+Tarifaire!F257</f>
        <v>10</v>
      </c>
      <c r="E257" s="75"/>
      <c r="F257" s="75"/>
      <c r="G257" s="75"/>
      <c r="H257" s="75"/>
    </row>
    <row r="258" spans="1:8" x14ac:dyDescent="0.25">
      <c r="A258" s="10"/>
      <c r="B258" s="110"/>
      <c r="C258" s="9"/>
      <c r="D258" s="9"/>
    </row>
    <row r="259" spans="1:8" s="72" customFormat="1" ht="12.75" x14ac:dyDescent="0.2">
      <c r="A259" s="3" t="s">
        <v>180</v>
      </c>
      <c r="B259" s="125" t="s">
        <v>357</v>
      </c>
      <c r="C259" s="125"/>
      <c r="D259" s="125"/>
      <c r="E259" s="125"/>
      <c r="F259" s="125"/>
      <c r="G259" s="125"/>
      <c r="H259" s="125"/>
    </row>
    <row r="260" spans="1:8" x14ac:dyDescent="0.25">
      <c r="A260" s="5"/>
      <c r="B260" s="117"/>
      <c r="C260" s="7"/>
      <c r="D260" s="72"/>
    </row>
    <row r="261" spans="1:8" ht="21" customHeight="1" x14ac:dyDescent="0.25">
      <c r="A261" s="74" t="s">
        <v>588</v>
      </c>
      <c r="B261" s="115" t="s">
        <v>185</v>
      </c>
      <c r="C261" s="76">
        <f>+Tarifaire!D261</f>
        <v>1</v>
      </c>
      <c r="D261" s="77">
        <f>+Tarifaire!F261</f>
        <v>5.0956999999999999</v>
      </c>
      <c r="E261" s="75"/>
      <c r="F261" s="75"/>
      <c r="G261" s="75"/>
      <c r="H261" s="75"/>
    </row>
    <row r="262" spans="1:8" ht="21" customHeight="1" x14ac:dyDescent="0.25">
      <c r="A262" s="74" t="s">
        <v>589</v>
      </c>
      <c r="B262" s="115" t="s">
        <v>184</v>
      </c>
      <c r="C262" s="76">
        <f>+Tarifaire!D262</f>
        <v>1</v>
      </c>
      <c r="D262" s="77">
        <f>+Tarifaire!F262</f>
        <v>2.3001</v>
      </c>
      <c r="E262" s="75"/>
      <c r="F262" s="75"/>
      <c r="G262" s="75"/>
      <c r="H262" s="75"/>
    </row>
    <row r="263" spans="1:8" ht="21" customHeight="1" x14ac:dyDescent="0.25">
      <c r="A263" s="74" t="s">
        <v>590</v>
      </c>
      <c r="B263" s="115" t="s">
        <v>181</v>
      </c>
      <c r="C263" s="76">
        <f>+Tarifaire!D263</f>
        <v>1</v>
      </c>
      <c r="D263" s="77">
        <f>+Tarifaire!F263</f>
        <v>2.4975999999999998</v>
      </c>
      <c r="E263" s="75"/>
      <c r="F263" s="75"/>
      <c r="G263" s="75"/>
      <c r="H263" s="75"/>
    </row>
    <row r="264" spans="1:8" ht="21" customHeight="1" x14ac:dyDescent="0.25">
      <c r="A264" s="74" t="s">
        <v>591</v>
      </c>
      <c r="B264" s="115" t="s">
        <v>182</v>
      </c>
      <c r="C264" s="76">
        <f>+Tarifaire!D264</f>
        <v>1</v>
      </c>
      <c r="D264" s="77">
        <f>+Tarifaire!F264</f>
        <v>2.6966000000000001</v>
      </c>
      <c r="E264" s="75"/>
      <c r="F264" s="75"/>
      <c r="G264" s="75"/>
      <c r="H264" s="75"/>
    </row>
    <row r="265" spans="1:8" ht="21" customHeight="1" x14ac:dyDescent="0.25">
      <c r="A265" s="74" t="s">
        <v>592</v>
      </c>
      <c r="B265" s="115" t="s">
        <v>760</v>
      </c>
      <c r="C265" s="76">
        <v>1</v>
      </c>
      <c r="D265" s="77">
        <f>+Tarifaire!F265</f>
        <v>70.079599999999999</v>
      </c>
      <c r="E265" s="75"/>
      <c r="F265" s="75"/>
      <c r="G265" s="75"/>
      <c r="H265" s="75"/>
    </row>
    <row r="266" spans="1:8" ht="21" customHeight="1" x14ac:dyDescent="0.25">
      <c r="A266" s="74" t="s">
        <v>593</v>
      </c>
      <c r="B266" s="115" t="s">
        <v>761</v>
      </c>
      <c r="C266" s="76">
        <v>1</v>
      </c>
      <c r="D266" s="77">
        <f>+Tarifaire!F266</f>
        <v>3345.3443000000002</v>
      </c>
      <c r="E266" s="75"/>
      <c r="F266" s="75"/>
      <c r="G266" s="75"/>
      <c r="H266" s="75"/>
    </row>
    <row r="267" spans="1:8" ht="21" customHeight="1" x14ac:dyDescent="0.25">
      <c r="A267" s="74" t="s">
        <v>594</v>
      </c>
      <c r="B267" s="115" t="s">
        <v>762</v>
      </c>
      <c r="C267" s="76">
        <v>1</v>
      </c>
      <c r="D267" s="77">
        <f>+Tarifaire!F267</f>
        <v>1760.7075</v>
      </c>
      <c r="E267" s="75"/>
      <c r="F267" s="75"/>
      <c r="G267" s="75"/>
      <c r="H267" s="75"/>
    </row>
    <row r="268" spans="1:8" ht="21" customHeight="1" x14ac:dyDescent="0.25">
      <c r="A268" s="74" t="s">
        <v>595</v>
      </c>
      <c r="B268" s="115" t="s">
        <v>188</v>
      </c>
      <c r="C268" s="76">
        <f>+Tarifaire!D268</f>
        <v>1</v>
      </c>
      <c r="D268" s="77">
        <f>+Tarifaire!F268</f>
        <v>1.9319</v>
      </c>
      <c r="E268" s="75"/>
      <c r="F268" s="75"/>
      <c r="G268" s="75"/>
      <c r="H268" s="75"/>
    </row>
    <row r="269" spans="1:8" ht="21" customHeight="1" x14ac:dyDescent="0.25">
      <c r="A269" s="74" t="s">
        <v>596</v>
      </c>
      <c r="B269" s="115" t="s">
        <v>822</v>
      </c>
      <c r="C269" s="76">
        <f>+Tarifaire!D269</f>
        <v>1</v>
      </c>
      <c r="D269" s="77">
        <f>+Tarifaire!F269</f>
        <v>87.666799999999995</v>
      </c>
      <c r="E269" s="75"/>
      <c r="F269" s="75"/>
      <c r="G269" s="75"/>
      <c r="H269" s="75"/>
    </row>
    <row r="270" spans="1:8" ht="21" customHeight="1" x14ac:dyDescent="0.25">
      <c r="A270" s="74" t="s">
        <v>597</v>
      </c>
      <c r="B270" s="115" t="s">
        <v>183</v>
      </c>
      <c r="C270" s="76">
        <f>+Tarifaire!D270</f>
        <v>1</v>
      </c>
      <c r="D270" s="77">
        <f>+Tarifaire!F270</f>
        <v>25.417190000000002</v>
      </c>
      <c r="E270" s="75"/>
      <c r="F270" s="75"/>
      <c r="G270" s="75"/>
      <c r="H270" s="75"/>
    </row>
    <row r="271" spans="1:8" ht="26.25" customHeight="1" x14ac:dyDescent="0.25">
      <c r="A271" s="74" t="s">
        <v>376</v>
      </c>
      <c r="B271" s="115" t="s">
        <v>759</v>
      </c>
      <c r="C271" s="76">
        <f>+Tarifaire!D271</f>
        <v>50</v>
      </c>
      <c r="D271" s="77">
        <f>+Tarifaire!F271</f>
        <v>33.335000000000001</v>
      </c>
      <c r="E271" s="75"/>
      <c r="F271" s="75"/>
      <c r="G271" s="75"/>
      <c r="H271" s="75"/>
    </row>
    <row r="272" spans="1:8" ht="21" customHeight="1" x14ac:dyDescent="0.25">
      <c r="A272" s="74" t="s">
        <v>598</v>
      </c>
      <c r="B272" s="115" t="s">
        <v>818</v>
      </c>
      <c r="C272" s="76">
        <f>+Tarifaire!D272</f>
        <v>1</v>
      </c>
      <c r="D272" s="77">
        <f>+Tarifaire!F272</f>
        <v>3.8690000000000002</v>
      </c>
      <c r="E272" s="75"/>
      <c r="F272" s="75"/>
      <c r="G272" s="75"/>
      <c r="H272" s="75"/>
    </row>
    <row r="273" spans="1:8" ht="21" customHeight="1" x14ac:dyDescent="0.25">
      <c r="A273" s="74" t="s">
        <v>599</v>
      </c>
      <c r="B273" s="115" t="s">
        <v>843</v>
      </c>
      <c r="C273" s="76">
        <f>+Tarifaire!D273</f>
        <v>1</v>
      </c>
      <c r="D273" s="77">
        <f>+Tarifaire!F273</f>
        <v>13.5807</v>
      </c>
      <c r="E273" s="75"/>
      <c r="F273" s="75"/>
      <c r="G273" s="75"/>
      <c r="H273" s="75"/>
    </row>
    <row r="274" spans="1:8" ht="15.75" customHeight="1" x14ac:dyDescent="0.25">
      <c r="A274" s="74" t="s">
        <v>600</v>
      </c>
      <c r="B274" s="115" t="s">
        <v>186</v>
      </c>
      <c r="C274" s="76">
        <f>+Tarifaire!D274</f>
        <v>1</v>
      </c>
      <c r="D274" s="77">
        <f>+Tarifaire!F274</f>
        <v>60.369300000000003</v>
      </c>
      <c r="E274" s="75"/>
      <c r="F274" s="75"/>
      <c r="G274" s="75"/>
      <c r="H274" s="75"/>
    </row>
    <row r="275" spans="1:8" ht="30" customHeight="1" x14ac:dyDescent="0.25">
      <c r="A275" s="74" t="s">
        <v>601</v>
      </c>
      <c r="B275" s="115" t="s">
        <v>189</v>
      </c>
      <c r="C275" s="76">
        <f>+Tarifaire!D275</f>
        <v>1</v>
      </c>
      <c r="D275" s="77">
        <f>+Tarifaire!F275</f>
        <v>26.754000000000001</v>
      </c>
      <c r="E275" s="75"/>
      <c r="F275" s="75"/>
      <c r="G275" s="75"/>
      <c r="H275" s="75"/>
    </row>
    <row r="276" spans="1:8" ht="21" customHeight="1" x14ac:dyDescent="0.25">
      <c r="A276" s="74" t="s">
        <v>602</v>
      </c>
      <c r="B276" s="115" t="s">
        <v>192</v>
      </c>
      <c r="C276" s="76">
        <f>+Tarifaire!D276</f>
        <v>1</v>
      </c>
      <c r="D276" s="77">
        <f>+Tarifaire!F276</f>
        <v>1.2318</v>
      </c>
      <c r="E276" s="75"/>
      <c r="F276" s="75"/>
      <c r="G276" s="75"/>
      <c r="H276" s="75"/>
    </row>
    <row r="277" spans="1:8" ht="21" customHeight="1" x14ac:dyDescent="0.25">
      <c r="A277" s="74" t="s">
        <v>603</v>
      </c>
      <c r="B277" s="115" t="s">
        <v>190</v>
      </c>
      <c r="C277" s="76">
        <f>+Tarifaire!D277</f>
        <v>1</v>
      </c>
      <c r="D277" s="77">
        <f>+Tarifaire!F277</f>
        <v>6.0369000000000002</v>
      </c>
      <c r="E277" s="75"/>
      <c r="F277" s="75"/>
      <c r="G277" s="75"/>
      <c r="H277" s="75"/>
    </row>
    <row r="278" spans="1:8" ht="21" customHeight="1" x14ac:dyDescent="0.25">
      <c r="A278" s="74" t="s">
        <v>604</v>
      </c>
      <c r="B278" s="115" t="s">
        <v>733</v>
      </c>
      <c r="C278" s="76">
        <f>+Tarifaire!D278</f>
        <v>1</v>
      </c>
      <c r="D278" s="77">
        <f>+Tarifaire!F278</f>
        <v>0</v>
      </c>
      <c r="E278" s="75"/>
      <c r="F278" s="75"/>
      <c r="G278" s="75"/>
      <c r="H278" s="75"/>
    </row>
    <row r="279" spans="1:8" ht="21" customHeight="1" x14ac:dyDescent="0.25">
      <c r="A279" s="74" t="s">
        <v>605</v>
      </c>
      <c r="B279" s="115" t="s">
        <v>741</v>
      </c>
      <c r="C279" s="76">
        <f>+Tarifaire!D279</f>
        <v>1</v>
      </c>
      <c r="D279" s="77">
        <f>+Tarifaire!F279</f>
        <v>4.2226999999999997</v>
      </c>
      <c r="E279" s="75"/>
      <c r="F279" s="75"/>
      <c r="G279" s="75"/>
      <c r="H279" s="75"/>
    </row>
    <row r="280" spans="1:8" ht="30" x14ac:dyDescent="0.25">
      <c r="A280" s="74" t="s">
        <v>606</v>
      </c>
      <c r="B280" s="115" t="s">
        <v>747</v>
      </c>
      <c r="C280" s="76">
        <v>1</v>
      </c>
      <c r="D280" s="77">
        <f>+Tarifaire!F280</f>
        <v>4.2451999999999996</v>
      </c>
      <c r="E280" s="75"/>
      <c r="F280" s="75"/>
      <c r="G280" s="75"/>
      <c r="H280" s="75"/>
    </row>
    <row r="281" spans="1:8" ht="20.25" customHeight="1" x14ac:dyDescent="0.25">
      <c r="A281" s="74" t="s">
        <v>607</v>
      </c>
      <c r="B281" s="115" t="s">
        <v>824</v>
      </c>
      <c r="C281" s="76">
        <v>1</v>
      </c>
      <c r="D281" s="77">
        <f>+Tarifaire!F281</f>
        <v>46.14</v>
      </c>
      <c r="E281" s="75"/>
      <c r="F281" s="75"/>
      <c r="G281" s="75"/>
      <c r="H281" s="75"/>
    </row>
    <row r="282" spans="1:8" ht="20.25" customHeight="1" x14ac:dyDescent="0.25">
      <c r="A282" s="74" t="s">
        <v>608</v>
      </c>
      <c r="B282" s="115" t="s">
        <v>755</v>
      </c>
      <c r="C282" s="76">
        <v>1</v>
      </c>
      <c r="D282" s="77">
        <f>+Tarifaire!F282</f>
        <v>0.92279999999999995</v>
      </c>
      <c r="E282" s="75"/>
      <c r="F282" s="75"/>
      <c r="G282" s="75"/>
      <c r="H282" s="75"/>
    </row>
    <row r="283" spans="1:8" ht="20.25" customHeight="1" x14ac:dyDescent="0.25">
      <c r="A283" s="74" t="s">
        <v>609</v>
      </c>
      <c r="B283" s="115" t="s">
        <v>757</v>
      </c>
      <c r="C283" s="76">
        <v>1</v>
      </c>
      <c r="D283" s="77">
        <f>+Tarifaire!F283</f>
        <v>61.042000000000002</v>
      </c>
      <c r="E283" s="75"/>
      <c r="F283" s="75"/>
      <c r="G283" s="75"/>
      <c r="H283" s="75"/>
    </row>
    <row r="284" spans="1:8" ht="20.25" customHeight="1" x14ac:dyDescent="0.25">
      <c r="A284" s="74" t="s">
        <v>610</v>
      </c>
      <c r="B284" s="115" t="s">
        <v>191</v>
      </c>
      <c r="C284" s="76">
        <f>+Tarifaire!D284</f>
        <v>1</v>
      </c>
      <c r="D284" s="77">
        <f>+Tarifaire!F284</f>
        <v>3.5259999999999998</v>
      </c>
      <c r="E284" s="75"/>
      <c r="F284" s="75"/>
      <c r="G284" s="75"/>
      <c r="H284" s="75"/>
    </row>
    <row r="285" spans="1:8" ht="30" x14ac:dyDescent="0.25">
      <c r="A285" s="74" t="s">
        <v>611</v>
      </c>
      <c r="B285" s="115" t="s">
        <v>867</v>
      </c>
      <c r="C285" s="76">
        <f>+Tarifaire!D285</f>
        <v>1</v>
      </c>
      <c r="D285" s="77">
        <f>+Tarifaire!F285</f>
        <v>6.4027000000000003</v>
      </c>
      <c r="E285" s="75"/>
      <c r="F285" s="75"/>
      <c r="G285" s="75"/>
      <c r="H285" s="75"/>
    </row>
    <row r="286" spans="1:8" ht="30" x14ac:dyDescent="0.25">
      <c r="A286" s="74" t="s">
        <v>612</v>
      </c>
      <c r="B286" s="115" t="s">
        <v>868</v>
      </c>
      <c r="C286" s="76">
        <f>+Tarifaire!D286</f>
        <v>1</v>
      </c>
      <c r="D286" s="77">
        <f>+Tarifaire!F286</f>
        <v>5.0025000000000004</v>
      </c>
      <c r="E286" s="75"/>
      <c r="F286" s="75"/>
      <c r="G286" s="75"/>
      <c r="H286" s="75"/>
    </row>
    <row r="288" spans="1:8" s="72" customFormat="1" ht="12.75" x14ac:dyDescent="0.2">
      <c r="A288" s="3" t="s">
        <v>193</v>
      </c>
      <c r="B288" s="125" t="s">
        <v>358</v>
      </c>
      <c r="C288" s="125"/>
      <c r="D288" s="125"/>
      <c r="E288" s="125"/>
      <c r="F288" s="125"/>
      <c r="G288" s="125"/>
      <c r="H288" s="125"/>
    </row>
    <row r="290" spans="1:8" ht="30" x14ac:dyDescent="0.25">
      <c r="A290" s="74" t="s">
        <v>613</v>
      </c>
      <c r="B290" s="115" t="s">
        <v>197</v>
      </c>
      <c r="C290" s="76">
        <f>+Tarifaire!D290</f>
        <v>1</v>
      </c>
      <c r="D290" s="77">
        <f>+Tarifaire!F290</f>
        <v>2.6909999999999998</v>
      </c>
      <c r="E290" s="75"/>
      <c r="F290" s="75"/>
      <c r="G290" s="75"/>
      <c r="H290" s="75"/>
    </row>
    <row r="291" spans="1:8" ht="30" x14ac:dyDescent="0.25">
      <c r="A291" s="74" t="s">
        <v>614</v>
      </c>
      <c r="B291" s="115" t="s">
        <v>198</v>
      </c>
      <c r="C291" s="76">
        <f>+Tarifaire!D291</f>
        <v>1</v>
      </c>
      <c r="D291" s="77">
        <f>+Tarifaire!F291</f>
        <v>4.5</v>
      </c>
      <c r="E291" s="75"/>
      <c r="F291" s="75"/>
      <c r="G291" s="75"/>
      <c r="H291" s="75"/>
    </row>
    <row r="292" spans="1:8" ht="30" x14ac:dyDescent="0.25">
      <c r="A292" s="74" t="s">
        <v>615</v>
      </c>
      <c r="B292" s="115" t="s">
        <v>196</v>
      </c>
      <c r="C292" s="76">
        <f>+Tarifaire!D292</f>
        <v>100</v>
      </c>
      <c r="D292" s="77">
        <f>+Tarifaire!F292</f>
        <v>3.4299999999999997</v>
      </c>
      <c r="E292" s="75"/>
      <c r="F292" s="75"/>
      <c r="G292" s="75"/>
      <c r="H292" s="75"/>
    </row>
    <row r="293" spans="1:8" x14ac:dyDescent="0.25">
      <c r="A293" s="74" t="s">
        <v>616</v>
      </c>
      <c r="B293" s="115" t="s">
        <v>194</v>
      </c>
      <c r="C293" s="76">
        <f>+Tarifaire!D293</f>
        <v>1</v>
      </c>
      <c r="D293" s="77">
        <f>+Tarifaire!F293</f>
        <v>1.677</v>
      </c>
      <c r="E293" s="75"/>
      <c r="F293" s="75"/>
      <c r="G293" s="75"/>
      <c r="H293" s="75"/>
    </row>
    <row r="294" spans="1:8" ht="30" x14ac:dyDescent="0.25">
      <c r="A294" s="74" t="s">
        <v>617</v>
      </c>
      <c r="B294" s="115" t="s">
        <v>195</v>
      </c>
      <c r="C294" s="76">
        <f>+Tarifaire!D294</f>
        <v>1</v>
      </c>
      <c r="D294" s="77">
        <f>+Tarifaire!F294</f>
        <v>3.1692999999999998</v>
      </c>
      <c r="E294" s="75"/>
      <c r="F294" s="75"/>
      <c r="G294" s="75"/>
      <c r="H294" s="75"/>
    </row>
    <row r="295" spans="1:8" x14ac:dyDescent="0.25">
      <c r="A295" s="74" t="s">
        <v>618</v>
      </c>
      <c r="B295" s="115" t="s">
        <v>199</v>
      </c>
      <c r="C295" s="76">
        <f>+Tarifaire!D295</f>
        <v>1</v>
      </c>
      <c r="D295" s="77">
        <f>+Tarifaire!F295</f>
        <v>14.3256</v>
      </c>
      <c r="E295" s="75"/>
      <c r="F295" s="75"/>
      <c r="G295" s="75"/>
      <c r="H295" s="75"/>
    </row>
    <row r="296" spans="1:8" x14ac:dyDescent="0.25">
      <c r="A296" s="94"/>
      <c r="B296" s="118"/>
      <c r="C296" s="101"/>
      <c r="D296" s="96"/>
      <c r="E296" s="95"/>
      <c r="F296" s="95"/>
      <c r="G296" s="95"/>
      <c r="H296" s="95"/>
    </row>
    <row r="297" spans="1:8" x14ac:dyDescent="0.25">
      <c r="A297" s="3" t="s">
        <v>859</v>
      </c>
      <c r="B297" s="135" t="s">
        <v>860</v>
      </c>
      <c r="C297" s="136"/>
      <c r="D297" s="136"/>
      <c r="E297" s="136"/>
      <c r="F297" s="136"/>
      <c r="G297" s="136"/>
      <c r="H297" s="137"/>
    </row>
    <row r="298" spans="1:8" x14ac:dyDescent="0.25">
      <c r="A298" s="94"/>
      <c r="B298" s="118"/>
      <c r="C298" s="101"/>
      <c r="D298" s="96"/>
      <c r="E298" s="95"/>
      <c r="F298" s="95"/>
      <c r="G298" s="95"/>
      <c r="H298" s="95"/>
    </row>
    <row r="299" spans="1:8" x14ac:dyDescent="0.25">
      <c r="A299" s="74" t="s">
        <v>619</v>
      </c>
      <c r="B299" s="115" t="s">
        <v>861</v>
      </c>
      <c r="C299" s="76">
        <f>+Tarifaire!D299</f>
        <v>1</v>
      </c>
      <c r="D299" s="77">
        <f>+Tarifaire!F299</f>
        <v>14</v>
      </c>
      <c r="E299" s="75"/>
      <c r="F299" s="75"/>
      <c r="G299" s="75"/>
      <c r="H299" s="75"/>
    </row>
    <row r="300" spans="1:8" ht="30" x14ac:dyDescent="0.25">
      <c r="A300" s="74" t="s">
        <v>620</v>
      </c>
      <c r="B300" s="115" t="s">
        <v>862</v>
      </c>
      <c r="C300" s="76">
        <f>+Tarifaire!D300</f>
        <v>1</v>
      </c>
      <c r="D300" s="77">
        <f>+Tarifaire!F300</f>
        <v>14.57</v>
      </c>
      <c r="E300" s="75"/>
      <c r="F300" s="75"/>
      <c r="G300" s="75"/>
      <c r="H300" s="75"/>
    </row>
    <row r="302" spans="1:8" x14ac:dyDescent="0.25">
      <c r="A302" s="3" t="s">
        <v>176</v>
      </c>
      <c r="B302" s="125" t="s">
        <v>360</v>
      </c>
      <c r="C302" s="125"/>
      <c r="D302" s="125"/>
      <c r="E302" s="125"/>
      <c r="F302" s="125"/>
      <c r="G302" s="125"/>
      <c r="H302" s="125"/>
    </row>
    <row r="303" spans="1:8" x14ac:dyDescent="0.25">
      <c r="A303" s="5"/>
      <c r="B303" s="119"/>
      <c r="C303" s="92"/>
      <c r="D303" s="92"/>
      <c r="E303" s="92"/>
      <c r="F303" s="92"/>
      <c r="G303" s="92"/>
      <c r="H303" s="92"/>
    </row>
    <row r="304" spans="1:8" x14ac:dyDescent="0.25">
      <c r="A304" s="74" t="s">
        <v>621</v>
      </c>
      <c r="B304" s="115" t="s">
        <v>177</v>
      </c>
      <c r="C304" s="76">
        <f>+Tarifaire!D304</f>
        <v>1</v>
      </c>
      <c r="D304" s="77">
        <f>+Tarifaire!F304</f>
        <v>1.3024</v>
      </c>
      <c r="E304" s="75"/>
      <c r="F304" s="75"/>
      <c r="G304" s="75"/>
      <c r="H304" s="75"/>
    </row>
    <row r="305" spans="1:8" x14ac:dyDescent="0.25">
      <c r="A305" s="74" t="s">
        <v>622</v>
      </c>
      <c r="B305" s="115" t="s">
        <v>179</v>
      </c>
      <c r="C305" s="76">
        <f>+Tarifaire!D305</f>
        <v>50</v>
      </c>
      <c r="D305" s="77">
        <f>+Tarifaire!F305</f>
        <v>4.6149999999999993</v>
      </c>
      <c r="E305" s="75"/>
      <c r="F305" s="75"/>
      <c r="G305" s="75"/>
      <c r="H305" s="75"/>
    </row>
    <row r="306" spans="1:8" x14ac:dyDescent="0.25">
      <c r="A306" s="74" t="s">
        <v>623</v>
      </c>
      <c r="B306" s="115" t="s">
        <v>208</v>
      </c>
      <c r="C306" s="76">
        <f>+Tarifaire!D306</f>
        <v>10</v>
      </c>
      <c r="D306" s="77">
        <f>+Tarifaire!F306</f>
        <v>0</v>
      </c>
      <c r="E306" s="75"/>
      <c r="F306" s="75"/>
      <c r="G306" s="75"/>
      <c r="H306" s="75"/>
    </row>
    <row r="307" spans="1:8" ht="30" x14ac:dyDescent="0.25">
      <c r="A307" s="74" t="s">
        <v>624</v>
      </c>
      <c r="B307" s="115" t="s">
        <v>731</v>
      </c>
      <c r="C307" s="76">
        <f>+Tarifaire!D307</f>
        <v>1</v>
      </c>
      <c r="D307" s="77">
        <f>+Tarifaire!F307</f>
        <v>6.0400000000000002E-2</v>
      </c>
      <c r="E307" s="75"/>
      <c r="F307" s="75"/>
      <c r="G307" s="75"/>
      <c r="H307" s="75"/>
    </row>
    <row r="308" spans="1:8" ht="30" x14ac:dyDescent="0.25">
      <c r="A308" s="74" t="s">
        <v>625</v>
      </c>
      <c r="B308" s="115" t="s">
        <v>734</v>
      </c>
      <c r="C308" s="76">
        <f>+Tarifaire!D308</f>
        <v>1</v>
      </c>
      <c r="D308" s="77">
        <f>+Tarifaire!F308</f>
        <v>6.0369000000000002</v>
      </c>
      <c r="E308" s="75"/>
      <c r="F308" s="75"/>
      <c r="G308" s="75"/>
      <c r="H308" s="75"/>
    </row>
    <row r="309" spans="1:8" x14ac:dyDescent="0.25">
      <c r="A309" s="74" t="s">
        <v>626</v>
      </c>
      <c r="B309" s="115" t="s">
        <v>735</v>
      </c>
      <c r="C309" s="76">
        <f>+Tarifaire!D309</f>
        <v>1</v>
      </c>
      <c r="D309" s="77">
        <f>+Tarifaire!F309</f>
        <v>0.3019</v>
      </c>
      <c r="E309" s="75"/>
      <c r="F309" s="75"/>
      <c r="G309" s="75"/>
      <c r="H309" s="75"/>
    </row>
    <row r="310" spans="1:8" x14ac:dyDescent="0.25">
      <c r="A310" s="74" t="s">
        <v>377</v>
      </c>
      <c r="B310" s="115" t="s">
        <v>736</v>
      </c>
      <c r="C310" s="76">
        <f>+Tarifaire!D310</f>
        <v>1</v>
      </c>
      <c r="D310" s="77">
        <f>+Tarifaire!F310</f>
        <v>39.999899999999997</v>
      </c>
      <c r="E310" s="75"/>
      <c r="F310" s="75"/>
      <c r="G310" s="75"/>
      <c r="H310" s="75"/>
    </row>
    <row r="311" spans="1:8" x14ac:dyDescent="0.25">
      <c r="A311" s="74" t="s">
        <v>627</v>
      </c>
      <c r="B311" s="115" t="s">
        <v>750</v>
      </c>
      <c r="C311" s="76">
        <f>+Tarifaire!D311</f>
        <v>1</v>
      </c>
      <c r="D311" s="77">
        <f>+Tarifaire!F311</f>
        <v>26.3644</v>
      </c>
      <c r="E311" s="75"/>
      <c r="F311" s="75"/>
      <c r="G311" s="75"/>
      <c r="H311" s="75"/>
    </row>
    <row r="312" spans="1:8" x14ac:dyDescent="0.25">
      <c r="A312" s="74" t="s">
        <v>628</v>
      </c>
      <c r="B312" s="115" t="s">
        <v>866</v>
      </c>
      <c r="C312" s="76">
        <f>+Tarifaire!D312</f>
        <v>1</v>
      </c>
      <c r="D312" s="77">
        <f>+Tarifaire!F312</f>
        <v>4.8296000000000001</v>
      </c>
      <c r="E312" s="75"/>
      <c r="F312" s="75"/>
      <c r="G312" s="75"/>
      <c r="H312" s="75"/>
    </row>
    <row r="313" spans="1:8" ht="30" x14ac:dyDescent="0.25">
      <c r="A313" s="74" t="s">
        <v>629</v>
      </c>
      <c r="B313" s="115" t="s">
        <v>754</v>
      </c>
      <c r="C313" s="76">
        <f>+Tarifaire!D313</f>
        <v>100</v>
      </c>
      <c r="D313" s="77">
        <f>+Tarifaire!F313</f>
        <v>20.76</v>
      </c>
      <c r="E313" s="75"/>
      <c r="F313" s="75"/>
      <c r="G313" s="75"/>
      <c r="H313" s="75"/>
    </row>
    <row r="314" spans="1:8" x14ac:dyDescent="0.25">
      <c r="A314" s="74" t="s">
        <v>630</v>
      </c>
      <c r="B314" s="120" t="s">
        <v>833</v>
      </c>
      <c r="C314" s="76">
        <f>+Tarifaire!D314</f>
        <v>1</v>
      </c>
      <c r="D314" s="77">
        <f>+Tarifaire!F314</f>
        <v>2.4148000000000001</v>
      </c>
      <c r="E314" s="103"/>
      <c r="F314" s="103"/>
      <c r="G314" s="103"/>
      <c r="H314" s="103"/>
    </row>
    <row r="315" spans="1:8" x14ac:dyDescent="0.25">
      <c r="A315" s="74" t="s">
        <v>631</v>
      </c>
      <c r="B315" s="120" t="s">
        <v>178</v>
      </c>
      <c r="C315" s="76">
        <f>+Tarifaire!D315</f>
        <v>200</v>
      </c>
      <c r="D315" s="77">
        <f>+Tarifaire!F315</f>
        <v>3.94</v>
      </c>
      <c r="E315" s="103"/>
      <c r="F315" s="103"/>
      <c r="G315" s="103"/>
      <c r="H315" s="103"/>
    </row>
    <row r="316" spans="1:8" ht="30" x14ac:dyDescent="0.25">
      <c r="A316" s="74" t="s">
        <v>632</v>
      </c>
      <c r="B316" s="120" t="s">
        <v>842</v>
      </c>
      <c r="C316" s="76">
        <f>+Tarifaire!D316</f>
        <v>100</v>
      </c>
      <c r="D316" s="77">
        <f>+Tarifaire!F316</f>
        <v>8.0500000000000007</v>
      </c>
      <c r="E316" s="103"/>
      <c r="F316" s="103"/>
      <c r="G316" s="103"/>
      <c r="H316" s="103"/>
    </row>
    <row r="317" spans="1:8" x14ac:dyDescent="0.25">
      <c r="A317" s="74"/>
      <c r="B317" s="115"/>
      <c r="C317" s="76"/>
      <c r="D317" s="77"/>
      <c r="E317" s="75"/>
      <c r="F317" s="75"/>
      <c r="G317" s="75"/>
      <c r="H317" s="75"/>
    </row>
    <row r="318" spans="1:8" x14ac:dyDescent="0.25">
      <c r="A318" s="3" t="s">
        <v>807</v>
      </c>
      <c r="B318" s="125" t="s">
        <v>808</v>
      </c>
      <c r="C318" s="125"/>
      <c r="D318" s="125"/>
      <c r="E318" s="125"/>
      <c r="F318" s="125"/>
      <c r="G318" s="125"/>
      <c r="H318" s="125"/>
    </row>
    <row r="319" spans="1:8" x14ac:dyDescent="0.25">
      <c r="A319" s="3"/>
      <c r="B319" s="121"/>
      <c r="C319" s="104"/>
      <c r="D319" s="105"/>
      <c r="E319" s="102"/>
      <c r="F319" s="102"/>
      <c r="G319" s="102"/>
      <c r="H319" s="102"/>
    </row>
    <row r="320" spans="1:8" x14ac:dyDescent="0.25">
      <c r="A320" s="74" t="s">
        <v>633</v>
      </c>
      <c r="B320" s="115" t="s">
        <v>809</v>
      </c>
      <c r="C320" s="104">
        <f>Tarifaire!D320</f>
        <v>1</v>
      </c>
      <c r="D320" s="105">
        <f>+Tarifaire!F320</f>
        <v>4.008</v>
      </c>
      <c r="E320" s="102"/>
      <c r="F320" s="102"/>
      <c r="G320" s="102"/>
      <c r="H320" s="102"/>
    </row>
    <row r="321" spans="1:8" ht="30" x14ac:dyDescent="0.25">
      <c r="A321" s="74" t="s">
        <v>634</v>
      </c>
      <c r="B321" s="115" t="s">
        <v>810</v>
      </c>
      <c r="C321" s="104">
        <f>Tarifaire!D321</f>
        <v>1</v>
      </c>
      <c r="D321" s="105">
        <f>+Tarifaire!F321</f>
        <v>19.308</v>
      </c>
      <c r="E321" s="102"/>
      <c r="F321" s="102"/>
      <c r="G321" s="102"/>
      <c r="H321" s="102"/>
    </row>
    <row r="322" spans="1:8" x14ac:dyDescent="0.25">
      <c r="A322" s="74" t="s">
        <v>635</v>
      </c>
      <c r="B322" s="115" t="s">
        <v>811</v>
      </c>
      <c r="C322" s="104">
        <f>Tarifaire!D322</f>
        <v>100</v>
      </c>
      <c r="D322" s="105">
        <f>+Tarifaire!F322</f>
        <v>8.3099999999999987</v>
      </c>
      <c r="E322" s="102"/>
      <c r="F322" s="102"/>
      <c r="G322" s="102"/>
      <c r="H322" s="102"/>
    </row>
    <row r="323" spans="1:8" x14ac:dyDescent="0.25">
      <c r="A323" s="74" t="s">
        <v>636</v>
      </c>
      <c r="B323" s="115" t="s">
        <v>830</v>
      </c>
      <c r="C323" s="104">
        <f>Tarifaire!D323</f>
        <v>1</v>
      </c>
      <c r="D323" s="105">
        <f>+Tarifaire!F323</f>
        <v>186.852</v>
      </c>
      <c r="E323" s="102"/>
      <c r="F323" s="102"/>
      <c r="G323" s="102"/>
      <c r="H323" s="102"/>
    </row>
    <row r="324" spans="1:8" ht="30" x14ac:dyDescent="0.25">
      <c r="A324" s="74" t="s">
        <v>637</v>
      </c>
      <c r="B324" s="115" t="s">
        <v>835</v>
      </c>
      <c r="C324" s="104">
        <f>Tarifaire!D324</f>
        <v>1</v>
      </c>
      <c r="D324" s="105">
        <f>+Tarifaire!F324</f>
        <v>115.11150000000001</v>
      </c>
      <c r="E324" s="102"/>
      <c r="F324" s="102"/>
      <c r="G324" s="102"/>
      <c r="H324" s="102"/>
    </row>
    <row r="325" spans="1:8" x14ac:dyDescent="0.25">
      <c r="A325" s="74"/>
      <c r="B325" s="115"/>
      <c r="C325" s="76"/>
      <c r="D325" s="77"/>
      <c r="E325" s="75"/>
      <c r="F325" s="75"/>
      <c r="G325" s="75"/>
      <c r="H325" s="75"/>
    </row>
    <row r="326" spans="1:8" x14ac:dyDescent="0.25">
      <c r="A326" s="3" t="s">
        <v>373</v>
      </c>
      <c r="B326" s="125" t="s">
        <v>582</v>
      </c>
      <c r="C326" s="125"/>
      <c r="D326" s="125"/>
      <c r="E326" s="125"/>
      <c r="F326" s="125"/>
      <c r="G326" s="75"/>
      <c r="H326" s="75"/>
    </row>
    <row r="328" spans="1:8" x14ac:dyDescent="0.25">
      <c r="A328" s="3" t="s">
        <v>361</v>
      </c>
      <c r="B328" s="125" t="s">
        <v>362</v>
      </c>
      <c r="C328" s="125"/>
      <c r="D328" s="125"/>
      <c r="E328" s="125"/>
      <c r="F328" s="125"/>
      <c r="G328" s="125"/>
      <c r="H328" s="125"/>
    </row>
    <row r="329" spans="1:8" x14ac:dyDescent="0.25">
      <c r="A329" s="5"/>
      <c r="B329" s="121"/>
      <c r="C329" s="99"/>
      <c r="D329" s="99"/>
      <c r="E329" s="99"/>
      <c r="F329" s="99"/>
      <c r="G329" s="99"/>
      <c r="H329" s="99"/>
    </row>
    <row r="330" spans="1:8" ht="18" customHeight="1" x14ac:dyDescent="0.25">
      <c r="A330" s="98" t="s">
        <v>638</v>
      </c>
      <c r="B330" s="115" t="s">
        <v>742</v>
      </c>
      <c r="C330" s="90">
        <v>1</v>
      </c>
      <c r="D330" s="77">
        <f>+Tarifaire!F330</f>
        <v>18.108899999999998</v>
      </c>
      <c r="E330" s="89"/>
      <c r="F330" s="89"/>
      <c r="G330" s="89"/>
      <c r="H330" s="89"/>
    </row>
    <row r="331" spans="1:8" ht="18" customHeight="1" x14ac:dyDescent="0.25">
      <c r="A331" s="98" t="s">
        <v>639</v>
      </c>
      <c r="B331" s="115" t="s">
        <v>743</v>
      </c>
      <c r="C331" s="90">
        <v>1</v>
      </c>
      <c r="D331" s="77">
        <f>+Tarifaire!F331</f>
        <v>29.015799999999999</v>
      </c>
      <c r="E331" s="89"/>
      <c r="F331" s="89"/>
      <c r="G331" s="89"/>
      <c r="H331" s="89"/>
    </row>
    <row r="332" spans="1:8" ht="18" customHeight="1" x14ac:dyDescent="0.25">
      <c r="A332" s="98" t="s">
        <v>640</v>
      </c>
      <c r="B332" s="115" t="s">
        <v>831</v>
      </c>
      <c r="C332" s="90">
        <v>1</v>
      </c>
      <c r="D332" s="77">
        <f>+Tarifaire!F332</f>
        <v>25.943100000000001</v>
      </c>
      <c r="E332" s="89"/>
      <c r="F332" s="89"/>
      <c r="G332" s="89"/>
      <c r="H332" s="89"/>
    </row>
    <row r="333" spans="1:8" ht="18" customHeight="1" x14ac:dyDescent="0.25">
      <c r="A333" s="98" t="s">
        <v>641</v>
      </c>
      <c r="B333" s="115" t="s">
        <v>832</v>
      </c>
      <c r="C333" s="90">
        <v>1</v>
      </c>
      <c r="D333" s="77">
        <f>+Tarifaire!F333</f>
        <v>22</v>
      </c>
      <c r="E333" s="102"/>
      <c r="F333" s="102"/>
      <c r="G333" s="102"/>
      <c r="H333" s="102"/>
    </row>
    <row r="334" spans="1:8" ht="18" customHeight="1" x14ac:dyDescent="0.25">
      <c r="A334" s="98" t="s">
        <v>642</v>
      </c>
      <c r="B334" s="115" t="s">
        <v>744</v>
      </c>
      <c r="C334" s="90">
        <v>1</v>
      </c>
      <c r="D334" s="77">
        <f>+Tarifaire!F334</f>
        <v>48.543999999999997</v>
      </c>
      <c r="E334" s="89"/>
      <c r="F334" s="89"/>
      <c r="G334" s="89"/>
      <c r="H334" s="89"/>
    </row>
    <row r="335" spans="1:8" ht="30" x14ac:dyDescent="0.25">
      <c r="A335" s="98" t="s">
        <v>643</v>
      </c>
      <c r="B335" s="115" t="s">
        <v>745</v>
      </c>
      <c r="C335" s="90">
        <v>1</v>
      </c>
      <c r="D335" s="77">
        <f>+Tarifaire!F335</f>
        <v>59.499600000000001</v>
      </c>
      <c r="E335" s="75"/>
      <c r="F335" s="75"/>
      <c r="G335" s="75"/>
      <c r="H335" s="75"/>
    </row>
    <row r="336" spans="1:8" ht="30" x14ac:dyDescent="0.25">
      <c r="A336" s="98" t="s">
        <v>644</v>
      </c>
      <c r="B336" s="115" t="s">
        <v>746</v>
      </c>
      <c r="C336" s="90">
        <v>1</v>
      </c>
      <c r="D336" s="77">
        <f>+Tarifaire!F336</f>
        <v>58.960500000000003</v>
      </c>
      <c r="E336" s="75"/>
      <c r="F336" s="75"/>
      <c r="G336" s="75"/>
      <c r="H336" s="75"/>
    </row>
    <row r="337" spans="1:8" x14ac:dyDescent="0.25">
      <c r="A337" s="97"/>
      <c r="B337" s="115"/>
      <c r="C337" s="90"/>
      <c r="D337" s="77"/>
      <c r="E337" s="75"/>
      <c r="F337" s="75"/>
      <c r="G337" s="75"/>
      <c r="H337" s="75"/>
    </row>
    <row r="338" spans="1:8" x14ac:dyDescent="0.25">
      <c r="A338" s="3" t="s">
        <v>200</v>
      </c>
      <c r="B338" s="125" t="s">
        <v>363</v>
      </c>
      <c r="C338" s="125"/>
      <c r="D338" s="125"/>
      <c r="E338" s="125"/>
      <c r="F338" s="125"/>
      <c r="G338" s="125"/>
      <c r="H338" s="125"/>
    </row>
    <row r="340" spans="1:8" x14ac:dyDescent="0.25">
      <c r="A340" s="74" t="s">
        <v>645</v>
      </c>
      <c r="B340" s="115" t="s">
        <v>204</v>
      </c>
      <c r="C340" s="76">
        <f>+Tarifaire!D340</f>
        <v>1</v>
      </c>
      <c r="D340" s="77">
        <f>+Tarifaire!F340</f>
        <v>20.488299999999999</v>
      </c>
      <c r="E340" s="75"/>
      <c r="F340" s="75"/>
      <c r="G340" s="75"/>
      <c r="H340" s="75"/>
    </row>
    <row r="341" spans="1:8" x14ac:dyDescent="0.25">
      <c r="A341" s="74" t="s">
        <v>646</v>
      </c>
      <c r="B341" s="115" t="s">
        <v>203</v>
      </c>
      <c r="C341" s="76">
        <f>+Tarifaire!D341</f>
        <v>1</v>
      </c>
      <c r="D341" s="77">
        <f>+Tarifaire!F341</f>
        <v>6.7785000000000002</v>
      </c>
      <c r="E341" s="75"/>
      <c r="F341" s="75"/>
      <c r="G341" s="75"/>
      <c r="H341" s="75"/>
    </row>
    <row r="342" spans="1:8" x14ac:dyDescent="0.25">
      <c r="A342" s="74" t="s">
        <v>647</v>
      </c>
      <c r="B342" s="115" t="s">
        <v>201</v>
      </c>
      <c r="C342" s="76">
        <f>+Tarifaire!D342</f>
        <v>1</v>
      </c>
      <c r="D342" s="77">
        <f>+Tarifaire!F342</f>
        <v>135</v>
      </c>
      <c r="E342" s="75"/>
      <c r="F342" s="75"/>
      <c r="G342" s="75"/>
      <c r="H342" s="75"/>
    </row>
    <row r="343" spans="1:8" x14ac:dyDescent="0.25">
      <c r="A343" s="74" t="s">
        <v>648</v>
      </c>
      <c r="B343" s="115" t="s">
        <v>202</v>
      </c>
      <c r="C343" s="76">
        <f>+Tarifaire!D343</f>
        <v>1</v>
      </c>
      <c r="D343" s="77">
        <f>+Tarifaire!F343</f>
        <v>313.54059999999998</v>
      </c>
      <c r="E343" s="75"/>
      <c r="F343" s="75"/>
      <c r="G343" s="75"/>
      <c r="H343" s="75"/>
    </row>
    <row r="344" spans="1:8" x14ac:dyDescent="0.25">
      <c r="A344" s="74" t="s">
        <v>649</v>
      </c>
      <c r="B344" s="115" t="s">
        <v>205</v>
      </c>
      <c r="C344" s="76">
        <f>+Tarifaire!D344</f>
        <v>1</v>
      </c>
      <c r="D344" s="77">
        <f>+Tarifaire!F344</f>
        <v>0</v>
      </c>
      <c r="E344" s="75"/>
      <c r="F344" s="75"/>
      <c r="G344" s="75"/>
      <c r="H344" s="75"/>
    </row>
    <row r="345" spans="1:8" x14ac:dyDescent="0.25">
      <c r="A345" s="74"/>
      <c r="B345" s="115"/>
      <c r="C345" s="76"/>
      <c r="D345" s="77"/>
      <c r="E345" s="75"/>
      <c r="F345" s="75"/>
      <c r="G345" s="75"/>
      <c r="H345" s="75"/>
    </row>
    <row r="346" spans="1:8" s="72" customFormat="1" ht="12.75" x14ac:dyDescent="0.2">
      <c r="A346" s="3" t="s">
        <v>851</v>
      </c>
      <c r="B346" s="121" t="s">
        <v>852</v>
      </c>
      <c r="C346" s="91"/>
      <c r="D346" s="91"/>
      <c r="E346" s="91"/>
      <c r="F346" s="91"/>
      <c r="G346" s="91"/>
      <c r="H346" s="91"/>
    </row>
    <row r="347" spans="1:8" s="72" customFormat="1" ht="12.75" x14ac:dyDescent="0.2">
      <c r="A347" s="3"/>
      <c r="B347" s="121"/>
      <c r="C347" s="91"/>
      <c r="D347" s="91"/>
      <c r="E347" s="91"/>
      <c r="F347" s="91"/>
      <c r="G347" s="91"/>
      <c r="H347" s="91"/>
    </row>
    <row r="348" spans="1:8" s="72" customFormat="1" x14ac:dyDescent="0.25">
      <c r="A348" s="98" t="s">
        <v>650</v>
      </c>
      <c r="B348" s="115" t="s">
        <v>853</v>
      </c>
      <c r="C348" s="76">
        <f>+Tarifaire!D331</f>
        <v>1</v>
      </c>
      <c r="D348" s="77">
        <f>Tarifaire!F348</f>
        <v>4427</v>
      </c>
      <c r="E348" s="75"/>
      <c r="F348" s="75"/>
      <c r="G348" s="75"/>
      <c r="H348" s="75"/>
    </row>
    <row r="349" spans="1:8" s="72" customFormat="1" x14ac:dyDescent="0.25">
      <c r="A349" s="3"/>
      <c r="B349" s="115"/>
      <c r="C349" s="76"/>
      <c r="D349" s="77"/>
      <c r="E349" s="75"/>
      <c r="F349" s="75"/>
      <c r="G349" s="75"/>
      <c r="H349" s="75"/>
    </row>
    <row r="351" spans="1:8" s="72" customFormat="1" ht="12.75" x14ac:dyDescent="0.2">
      <c r="A351" s="3" t="s">
        <v>373</v>
      </c>
      <c r="B351" s="125" t="s">
        <v>374</v>
      </c>
      <c r="C351" s="125"/>
      <c r="D351" s="125"/>
      <c r="E351" s="125"/>
      <c r="F351" s="125"/>
      <c r="G351" s="125"/>
      <c r="H351" s="125"/>
    </row>
    <row r="352" spans="1:8" s="72" customFormat="1" x14ac:dyDescent="0.25">
      <c r="A352" s="75"/>
      <c r="B352" s="115"/>
      <c r="C352" s="77"/>
      <c r="D352" s="77"/>
      <c r="E352" s="93"/>
      <c r="F352" s="93"/>
      <c r="G352" s="93"/>
      <c r="H352" s="93"/>
    </row>
    <row r="353" spans="1:8" s="72" customFormat="1" ht="12.75" x14ac:dyDescent="0.2">
      <c r="A353" s="3" t="s">
        <v>206</v>
      </c>
      <c r="B353" s="125" t="s">
        <v>364</v>
      </c>
      <c r="C353" s="125"/>
      <c r="D353" s="125"/>
      <c r="E353" s="125"/>
      <c r="F353" s="125"/>
      <c r="G353" s="125"/>
      <c r="H353" s="125"/>
    </row>
    <row r="355" spans="1:8" x14ac:dyDescent="0.25">
      <c r="A355" s="74" t="s">
        <v>651</v>
      </c>
      <c r="B355" s="115" t="s">
        <v>207</v>
      </c>
      <c r="C355" s="76">
        <f>+Tarifaire!D355</f>
        <v>1</v>
      </c>
      <c r="D355" s="77">
        <f>+Tarifaire!F355</f>
        <v>47.8596</v>
      </c>
      <c r="E355" s="75"/>
      <c r="F355" s="75"/>
      <c r="G355" s="75"/>
      <c r="H355" s="75"/>
    </row>
    <row r="356" spans="1:8" x14ac:dyDescent="0.25">
      <c r="A356" s="74" t="s">
        <v>652</v>
      </c>
      <c r="B356" s="115" t="s">
        <v>210</v>
      </c>
      <c r="C356" s="76">
        <f>+Tarifaire!D356</f>
        <v>1</v>
      </c>
      <c r="D356" s="77">
        <f>+Tarifaire!F356</f>
        <v>0</v>
      </c>
      <c r="E356" s="75"/>
      <c r="F356" s="75"/>
      <c r="G356" s="75"/>
      <c r="H356" s="75"/>
    </row>
    <row r="357" spans="1:8" ht="30" x14ac:dyDescent="0.25">
      <c r="A357" s="74" t="s">
        <v>653</v>
      </c>
      <c r="B357" s="115" t="s">
        <v>281</v>
      </c>
      <c r="C357" s="76">
        <f>+Tarifaire!D357</f>
        <v>1</v>
      </c>
      <c r="D357" s="77">
        <f>+Tarifaire!F357</f>
        <v>0</v>
      </c>
      <c r="E357" s="75"/>
      <c r="F357" s="75"/>
      <c r="G357" s="75"/>
      <c r="H357" s="75"/>
    </row>
    <row r="358" spans="1:8" ht="20.25" customHeight="1" x14ac:dyDescent="0.25">
      <c r="A358" s="74" t="s">
        <v>654</v>
      </c>
      <c r="B358" s="115" t="s">
        <v>210</v>
      </c>
      <c r="C358" s="76">
        <v>1</v>
      </c>
      <c r="D358" s="77">
        <f>+Tarifaire!F358</f>
        <v>181.1078</v>
      </c>
      <c r="E358" s="75"/>
      <c r="F358" s="75"/>
      <c r="G358" s="75"/>
      <c r="H358" s="75"/>
    </row>
    <row r="359" spans="1:8" ht="20.25" customHeight="1" x14ac:dyDescent="0.25">
      <c r="A359" s="74" t="s">
        <v>655</v>
      </c>
      <c r="B359" s="115" t="s">
        <v>804</v>
      </c>
      <c r="C359" s="76">
        <v>1</v>
      </c>
      <c r="D359" s="77">
        <f>+Tarifaire!F359</f>
        <v>17.652999999999999</v>
      </c>
      <c r="E359" s="75"/>
      <c r="F359" s="75"/>
      <c r="G359" s="75"/>
      <c r="H359" s="75"/>
    </row>
    <row r="360" spans="1:8" ht="20.25" customHeight="1" x14ac:dyDescent="0.25">
      <c r="A360" s="74" t="s">
        <v>656</v>
      </c>
      <c r="B360" s="115" t="s">
        <v>211</v>
      </c>
      <c r="C360" s="76">
        <f>+Tarifaire!D360</f>
        <v>1</v>
      </c>
      <c r="D360" s="77">
        <f>+Tarifaire!F360</f>
        <v>0</v>
      </c>
      <c r="E360" s="75"/>
      <c r="F360" s="75"/>
      <c r="G360" s="75"/>
      <c r="H360" s="75"/>
    </row>
    <row r="361" spans="1:8" ht="20.25" customHeight="1" x14ac:dyDescent="0.25">
      <c r="A361" s="74" t="s">
        <v>657</v>
      </c>
      <c r="B361" s="115" t="s">
        <v>276</v>
      </c>
      <c r="C361" s="76">
        <f>+Tarifaire!D361</f>
        <v>1</v>
      </c>
      <c r="D361" s="77">
        <f>+Tarifaire!F361</f>
        <v>0</v>
      </c>
      <c r="E361" s="75"/>
      <c r="F361" s="75"/>
      <c r="G361" s="75"/>
      <c r="H361" s="75"/>
    </row>
    <row r="362" spans="1:8" ht="20.25" customHeight="1" x14ac:dyDescent="0.25">
      <c r="A362" s="74" t="s">
        <v>658</v>
      </c>
      <c r="B362" s="115" t="s">
        <v>277</v>
      </c>
      <c r="C362" s="76">
        <f>+Tarifaire!D362</f>
        <v>1</v>
      </c>
      <c r="D362" s="77">
        <f>+Tarifaire!F362</f>
        <v>0</v>
      </c>
      <c r="E362" s="75"/>
      <c r="F362" s="75"/>
      <c r="G362" s="75"/>
      <c r="H362" s="75"/>
    </row>
    <row r="363" spans="1:8" ht="20.25" customHeight="1" x14ac:dyDescent="0.25">
      <c r="A363" s="74" t="s">
        <v>659</v>
      </c>
      <c r="B363" s="115" t="s">
        <v>287</v>
      </c>
      <c r="C363" s="76">
        <f>+Tarifaire!D363</f>
        <v>1</v>
      </c>
      <c r="D363" s="77">
        <f>+Tarifaire!F363</f>
        <v>17.5</v>
      </c>
      <c r="E363" s="75"/>
      <c r="F363" s="75"/>
      <c r="G363" s="75"/>
      <c r="H363" s="75"/>
    </row>
    <row r="364" spans="1:8" ht="20.25" customHeight="1" x14ac:dyDescent="0.25">
      <c r="A364" s="74" t="s">
        <v>660</v>
      </c>
      <c r="B364" s="115" t="s">
        <v>279</v>
      </c>
      <c r="C364" s="76">
        <f>+Tarifaire!D364</f>
        <v>1</v>
      </c>
      <c r="D364" s="77">
        <f>+Tarifaire!F364</f>
        <v>0</v>
      </c>
      <c r="E364" s="75"/>
      <c r="F364" s="75"/>
      <c r="G364" s="75"/>
      <c r="H364" s="75"/>
    </row>
    <row r="365" spans="1:8" ht="30" x14ac:dyDescent="0.25">
      <c r="A365" s="74" t="s">
        <v>661</v>
      </c>
      <c r="B365" s="115" t="s">
        <v>282</v>
      </c>
      <c r="C365" s="76">
        <f>+Tarifaire!D365</f>
        <v>1</v>
      </c>
      <c r="D365" s="77">
        <f>+Tarifaire!F365</f>
        <v>0</v>
      </c>
      <c r="E365" s="75"/>
      <c r="F365" s="75"/>
      <c r="G365" s="75"/>
      <c r="H365" s="75"/>
    </row>
    <row r="366" spans="1:8" ht="22.5" customHeight="1" x14ac:dyDescent="0.25">
      <c r="A366" s="74" t="s">
        <v>662</v>
      </c>
      <c r="B366" s="115" t="s">
        <v>278</v>
      </c>
      <c r="C366" s="76">
        <f>+Tarifaire!D366</f>
        <v>1</v>
      </c>
      <c r="D366" s="77">
        <f>+Tarifaire!F366</f>
        <v>17.952300000000001</v>
      </c>
      <c r="E366" s="75"/>
      <c r="F366" s="75"/>
      <c r="G366" s="75"/>
      <c r="H366" s="75"/>
    </row>
    <row r="367" spans="1:8" ht="22.5" customHeight="1" x14ac:dyDescent="0.25">
      <c r="A367" s="74" t="s">
        <v>663</v>
      </c>
      <c r="B367" s="115" t="s">
        <v>821</v>
      </c>
      <c r="C367" s="76">
        <f>+Tarifaire!D367</f>
        <v>1</v>
      </c>
      <c r="D367" s="77">
        <f>+Tarifaire!F367</f>
        <v>59.841000000000001</v>
      </c>
      <c r="E367" s="75"/>
      <c r="F367" s="75"/>
      <c r="G367" s="75"/>
      <c r="H367" s="75"/>
    </row>
    <row r="368" spans="1:8" ht="22.5" customHeight="1" x14ac:dyDescent="0.25">
      <c r="A368" s="74" t="s">
        <v>664</v>
      </c>
      <c r="B368" s="115" t="s">
        <v>209</v>
      </c>
      <c r="C368" s="76">
        <f>+Tarifaire!D368</f>
        <v>1</v>
      </c>
      <c r="D368" s="77">
        <f>+Tarifaire!F368</f>
        <v>0</v>
      </c>
      <c r="E368" s="75"/>
      <c r="F368" s="75"/>
      <c r="G368" s="75"/>
      <c r="H368" s="75"/>
    </row>
    <row r="369" spans="1:8" ht="22.5" customHeight="1" x14ac:dyDescent="0.25">
      <c r="A369" s="74" t="s">
        <v>665</v>
      </c>
      <c r="B369" s="115" t="s">
        <v>823</v>
      </c>
      <c r="C369" s="76">
        <f>+Tarifaire!D369</f>
        <v>1</v>
      </c>
      <c r="D369" s="77">
        <f>+Tarifaire!F369</f>
        <v>20</v>
      </c>
      <c r="E369" s="75"/>
      <c r="F369" s="75"/>
      <c r="G369" s="75"/>
      <c r="H369" s="75"/>
    </row>
    <row r="370" spans="1:8" ht="22.5" customHeight="1" x14ac:dyDescent="0.25">
      <c r="A370" s="74" t="s">
        <v>666</v>
      </c>
      <c r="B370" s="115" t="s">
        <v>285</v>
      </c>
      <c r="C370" s="76">
        <f>+Tarifaire!D370</f>
        <v>1</v>
      </c>
      <c r="D370" s="77">
        <f>+Tarifaire!F370</f>
        <v>17.491499999999998</v>
      </c>
      <c r="E370" s="75"/>
      <c r="F370" s="75"/>
      <c r="G370" s="75"/>
      <c r="H370" s="75"/>
    </row>
    <row r="371" spans="1:8" ht="22.5" customHeight="1" x14ac:dyDescent="0.25">
      <c r="A371" s="74" t="s">
        <v>667</v>
      </c>
      <c r="B371" s="115" t="s">
        <v>825</v>
      </c>
      <c r="C371" s="76">
        <f>+Tarifaire!D371</f>
        <v>1</v>
      </c>
      <c r="D371" s="77">
        <f>+Tarifaire!F371</f>
        <v>34.603499999999997</v>
      </c>
      <c r="E371" s="75"/>
      <c r="F371" s="75"/>
      <c r="G371" s="75"/>
      <c r="H371" s="75"/>
    </row>
    <row r="372" spans="1:8" ht="22.5" customHeight="1" x14ac:dyDescent="0.25">
      <c r="A372" s="74" t="s">
        <v>668</v>
      </c>
      <c r="B372" s="115" t="s">
        <v>280</v>
      </c>
      <c r="C372" s="76">
        <f>+Tarifaire!D372</f>
        <v>1</v>
      </c>
      <c r="D372" s="77">
        <f>+Tarifaire!F372</f>
        <v>0</v>
      </c>
      <c r="E372" s="75"/>
      <c r="F372" s="75"/>
      <c r="G372" s="75"/>
      <c r="H372" s="75"/>
    </row>
    <row r="373" spans="1:8" ht="22.5" customHeight="1" x14ac:dyDescent="0.25">
      <c r="A373" s="74" t="s">
        <v>669</v>
      </c>
      <c r="B373" s="115" t="s">
        <v>834</v>
      </c>
      <c r="C373" s="76">
        <f>+Tarifaire!D373</f>
        <v>1</v>
      </c>
      <c r="D373" s="77">
        <f>+Tarifaire!F373</f>
        <v>28.75</v>
      </c>
      <c r="E373" s="75"/>
      <c r="F373" s="75"/>
      <c r="G373" s="75"/>
      <c r="H373" s="75"/>
    </row>
    <row r="374" spans="1:8" ht="22.5" customHeight="1" x14ac:dyDescent="0.25">
      <c r="A374" s="74" t="s">
        <v>670</v>
      </c>
      <c r="B374" s="115" t="s">
        <v>284</v>
      </c>
      <c r="C374" s="76">
        <f>+Tarifaire!D374</f>
        <v>1</v>
      </c>
      <c r="D374" s="77">
        <f>+Tarifaire!F374</f>
        <v>376.2432</v>
      </c>
      <c r="E374" s="75"/>
      <c r="F374" s="75"/>
      <c r="G374" s="75"/>
      <c r="H374" s="75"/>
    </row>
    <row r="375" spans="1:8" ht="22.5" customHeight="1" x14ac:dyDescent="0.25">
      <c r="A375" s="74" t="s">
        <v>671</v>
      </c>
      <c r="B375" s="115" t="s">
        <v>283</v>
      </c>
      <c r="C375" s="76">
        <f>+Tarifaire!D375</f>
        <v>1</v>
      </c>
      <c r="D375" s="77">
        <f>+Tarifaire!F375</f>
        <v>46.878599999999999</v>
      </c>
      <c r="E375" s="75"/>
      <c r="F375" s="75"/>
      <c r="G375" s="75"/>
      <c r="H375" s="75"/>
    </row>
    <row r="376" spans="1:8" ht="22.5" customHeight="1" x14ac:dyDescent="0.25">
      <c r="A376" s="74" t="s">
        <v>672</v>
      </c>
      <c r="B376" s="115" t="s">
        <v>286</v>
      </c>
      <c r="C376" s="76">
        <f>+Tarifaire!D376</f>
        <v>1</v>
      </c>
      <c r="D376" s="77">
        <f>+Tarifaire!F376</f>
        <v>0</v>
      </c>
      <c r="E376" s="75"/>
      <c r="F376" s="75"/>
      <c r="G376" s="75"/>
      <c r="H376" s="75"/>
    </row>
    <row r="377" spans="1:8" ht="30" customHeight="1" x14ac:dyDescent="0.25">
      <c r="A377" s="74" t="s">
        <v>673</v>
      </c>
      <c r="B377" s="115" t="s">
        <v>732</v>
      </c>
      <c r="C377" s="76">
        <v>1</v>
      </c>
      <c r="D377" s="77">
        <f>+Tarifaire!F377</f>
        <v>36.221600000000002</v>
      </c>
      <c r="E377" s="75"/>
      <c r="F377" s="75"/>
      <c r="G377" s="75"/>
      <c r="H377" s="75"/>
    </row>
    <row r="378" spans="1:8" ht="30" customHeight="1" x14ac:dyDescent="0.25">
      <c r="A378" s="74" t="s">
        <v>674</v>
      </c>
      <c r="B378" s="115" t="s">
        <v>836</v>
      </c>
      <c r="C378" s="76">
        <v>1</v>
      </c>
      <c r="D378" s="77">
        <f>+Tarifaire!F378</f>
        <v>17.491499999999998</v>
      </c>
      <c r="E378" s="75"/>
      <c r="F378" s="75"/>
      <c r="G378" s="75"/>
      <c r="H378" s="75"/>
    </row>
    <row r="379" spans="1:8" ht="17.25" customHeight="1" x14ac:dyDescent="0.25">
      <c r="A379" s="74" t="s">
        <v>675</v>
      </c>
      <c r="B379" s="115" t="s">
        <v>740</v>
      </c>
      <c r="C379" s="76">
        <v>1</v>
      </c>
      <c r="D379" s="77">
        <f>+Tarifaire!F379</f>
        <v>76.647499999999994</v>
      </c>
      <c r="E379" s="75"/>
      <c r="F379" s="75"/>
      <c r="G379" s="75"/>
      <c r="H379" s="75"/>
    </row>
    <row r="380" spans="1:8" ht="17.25" customHeight="1" x14ac:dyDescent="0.25">
      <c r="A380" s="74" t="s">
        <v>676</v>
      </c>
      <c r="B380" s="115" t="s">
        <v>855</v>
      </c>
      <c r="C380" s="76">
        <v>1</v>
      </c>
      <c r="D380" s="77">
        <f>+Tarifaire!F380</f>
        <v>30</v>
      </c>
      <c r="E380" s="75"/>
      <c r="F380" s="75"/>
      <c r="G380" s="75"/>
      <c r="H380" s="75"/>
    </row>
    <row r="381" spans="1:8" ht="17.25" customHeight="1" x14ac:dyDescent="0.25">
      <c r="A381" s="74" t="s">
        <v>677</v>
      </c>
      <c r="B381" s="115" t="s">
        <v>212</v>
      </c>
      <c r="C381" s="76">
        <f>+Tarifaire!D381</f>
        <v>1</v>
      </c>
      <c r="D381" s="77">
        <f>+Tarifaire!F381</f>
        <v>35.534999999999997</v>
      </c>
      <c r="E381" s="75"/>
      <c r="F381" s="75"/>
      <c r="G381" s="75"/>
      <c r="H381" s="75"/>
    </row>
    <row r="382" spans="1:8" x14ac:dyDescent="0.25">
      <c r="A382" s="74"/>
      <c r="B382" s="115"/>
      <c r="C382" s="76"/>
      <c r="D382" s="77"/>
      <c r="E382" s="75"/>
      <c r="F382" s="75"/>
      <c r="G382" s="75"/>
      <c r="H382" s="75"/>
    </row>
    <row r="383" spans="1:8" s="72" customFormat="1" ht="12.75" x14ac:dyDescent="0.2">
      <c r="A383" s="3" t="s">
        <v>213</v>
      </c>
      <c r="B383" s="125" t="s">
        <v>365</v>
      </c>
      <c r="C383" s="125"/>
      <c r="D383" s="125"/>
      <c r="E383" s="125"/>
      <c r="F383" s="125"/>
      <c r="G383" s="125"/>
      <c r="H383" s="125"/>
    </row>
    <row r="385" spans="1:8" ht="30" x14ac:dyDescent="0.25">
      <c r="A385" s="74" t="s">
        <v>678</v>
      </c>
      <c r="B385" s="115" t="s">
        <v>221</v>
      </c>
      <c r="C385" s="76">
        <f>+Tarifaire!D385</f>
        <v>1</v>
      </c>
      <c r="D385" s="77">
        <f>+Tarifaire!F385</f>
        <v>0.38490000000000002</v>
      </c>
      <c r="E385" s="75"/>
      <c r="F385" s="75"/>
      <c r="G385" s="75"/>
      <c r="H385" s="75"/>
    </row>
    <row r="386" spans="1:8" ht="30" x14ac:dyDescent="0.25">
      <c r="A386" s="74" t="s">
        <v>679</v>
      </c>
      <c r="B386" s="115" t="s">
        <v>222</v>
      </c>
      <c r="C386" s="76">
        <f>+Tarifaire!D386</f>
        <v>1</v>
      </c>
      <c r="D386" s="77">
        <f>+Tarifaire!F386</f>
        <v>0.24149999999999999</v>
      </c>
      <c r="E386" s="75"/>
      <c r="F386" s="75"/>
      <c r="G386" s="75"/>
      <c r="H386" s="75"/>
    </row>
    <row r="387" spans="1:8" ht="30" x14ac:dyDescent="0.25">
      <c r="A387" s="74" t="s">
        <v>680</v>
      </c>
      <c r="B387" s="115" t="s">
        <v>225</v>
      </c>
      <c r="C387" s="76">
        <f>+Tarifaire!D387</f>
        <v>1</v>
      </c>
      <c r="D387" s="77">
        <f>+Tarifaire!F387</f>
        <v>0.2288</v>
      </c>
      <c r="E387" s="75"/>
      <c r="F387" s="75"/>
      <c r="G387" s="75"/>
      <c r="H387" s="75"/>
    </row>
    <row r="388" spans="1:8" ht="30" x14ac:dyDescent="0.25">
      <c r="A388" s="74" t="s">
        <v>725</v>
      </c>
      <c r="B388" s="115" t="s">
        <v>224</v>
      </c>
      <c r="C388" s="76">
        <f>+Tarifaire!D388</f>
        <v>1</v>
      </c>
      <c r="D388" s="77">
        <f>+Tarifaire!F388</f>
        <v>0.32969999999999999</v>
      </c>
      <c r="E388" s="75"/>
      <c r="F388" s="75"/>
      <c r="G388" s="75"/>
      <c r="H388" s="75"/>
    </row>
    <row r="389" spans="1:8" ht="30" x14ac:dyDescent="0.25">
      <c r="A389" s="74" t="s">
        <v>681</v>
      </c>
      <c r="B389" s="115" t="s">
        <v>226</v>
      </c>
      <c r="C389" s="76">
        <f>+Tarifaire!D389</f>
        <v>1</v>
      </c>
      <c r="D389" s="77">
        <f>+Tarifaire!F389</f>
        <v>0.50160000000000005</v>
      </c>
      <c r="E389" s="75"/>
      <c r="F389" s="75"/>
      <c r="G389" s="75"/>
      <c r="H389" s="75"/>
    </row>
    <row r="390" spans="1:8" ht="30" x14ac:dyDescent="0.25">
      <c r="A390" s="74" t="s">
        <v>682</v>
      </c>
      <c r="B390" s="115" t="s">
        <v>856</v>
      </c>
      <c r="C390" s="76">
        <f>+Tarifaire!D390</f>
        <v>1</v>
      </c>
      <c r="D390" s="77">
        <f>+Tarifaire!F390</f>
        <v>0.31919999999999998</v>
      </c>
      <c r="E390" s="75"/>
      <c r="F390" s="75"/>
      <c r="G390" s="75"/>
      <c r="H390" s="75"/>
    </row>
    <row r="391" spans="1:8" ht="30" x14ac:dyDescent="0.25">
      <c r="A391" s="74" t="s">
        <v>764</v>
      </c>
      <c r="B391" s="115" t="s">
        <v>228</v>
      </c>
      <c r="C391" s="76">
        <f>+Tarifaire!D391</f>
        <v>1</v>
      </c>
      <c r="D391" s="77">
        <f>+Tarifaire!F391</f>
        <v>0.16320000000000001</v>
      </c>
      <c r="E391" s="75"/>
      <c r="F391" s="75"/>
      <c r="G391" s="75"/>
      <c r="H391" s="75"/>
    </row>
    <row r="392" spans="1:8" ht="30" x14ac:dyDescent="0.25">
      <c r="A392" s="74" t="s">
        <v>765</v>
      </c>
      <c r="B392" s="115" t="s">
        <v>229</v>
      </c>
      <c r="C392" s="76">
        <f>+Tarifaire!D392</f>
        <v>1</v>
      </c>
      <c r="D392" s="77">
        <f>+Tarifaire!F392</f>
        <v>0.2616</v>
      </c>
      <c r="E392" s="75"/>
      <c r="F392" s="75"/>
      <c r="G392" s="75"/>
      <c r="H392" s="75"/>
    </row>
    <row r="393" spans="1:8" ht="30" x14ac:dyDescent="0.25">
      <c r="A393" s="74" t="s">
        <v>766</v>
      </c>
      <c r="B393" s="115" t="s">
        <v>227</v>
      </c>
      <c r="C393" s="76">
        <f>+Tarifaire!D393</f>
        <v>1</v>
      </c>
      <c r="D393" s="77">
        <f>+Tarifaire!F393</f>
        <v>0.17349999999999999</v>
      </c>
      <c r="E393" s="75"/>
      <c r="F393" s="75"/>
      <c r="G393" s="75"/>
      <c r="H393" s="75"/>
    </row>
    <row r="394" spans="1:8" ht="30" x14ac:dyDescent="0.25">
      <c r="A394" s="74" t="s">
        <v>767</v>
      </c>
      <c r="B394" s="115" t="s">
        <v>223</v>
      </c>
      <c r="C394" s="76">
        <f>+Tarifaire!D394</f>
        <v>1</v>
      </c>
      <c r="D394" s="77">
        <f>+Tarifaire!F394</f>
        <v>0.17519999999999999</v>
      </c>
      <c r="E394" s="75"/>
      <c r="F394" s="75"/>
      <c r="G394" s="75"/>
      <c r="H394" s="75"/>
    </row>
    <row r="395" spans="1:8" ht="30" x14ac:dyDescent="0.25">
      <c r="A395" s="74" t="s">
        <v>768</v>
      </c>
      <c r="B395" s="115" t="s">
        <v>214</v>
      </c>
      <c r="C395" s="76">
        <f>+Tarifaire!D395</f>
        <v>1</v>
      </c>
      <c r="D395" s="77">
        <f>+Tarifaire!F395</f>
        <v>0.8609</v>
      </c>
      <c r="E395" s="75"/>
      <c r="F395" s="75"/>
      <c r="G395" s="75"/>
      <c r="H395" s="75"/>
    </row>
    <row r="396" spans="1:8" ht="30" x14ac:dyDescent="0.25">
      <c r="A396" s="74" t="s">
        <v>769</v>
      </c>
      <c r="B396" s="115" t="s">
        <v>215</v>
      </c>
      <c r="C396" s="76">
        <f>+Tarifaire!D396</f>
        <v>1</v>
      </c>
      <c r="D396" s="77">
        <f>+Tarifaire!F396</f>
        <v>0.98619999999999997</v>
      </c>
      <c r="E396" s="75"/>
      <c r="F396" s="75"/>
      <c r="G396" s="75"/>
      <c r="H396" s="75"/>
    </row>
    <row r="397" spans="1:8" ht="30" x14ac:dyDescent="0.25">
      <c r="A397" s="74" t="s">
        <v>770</v>
      </c>
      <c r="B397" s="115" t="s">
        <v>216</v>
      </c>
      <c r="C397" s="76">
        <f>+Tarifaire!D397</f>
        <v>1</v>
      </c>
      <c r="D397" s="77">
        <f>+Tarifaire!F397</f>
        <v>0.84870000000000001</v>
      </c>
      <c r="E397" s="75"/>
      <c r="F397" s="75"/>
      <c r="G397" s="75"/>
      <c r="H397" s="75"/>
    </row>
    <row r="398" spans="1:8" ht="30" x14ac:dyDescent="0.25">
      <c r="A398" s="74" t="s">
        <v>771</v>
      </c>
      <c r="B398" s="115" t="s">
        <v>217</v>
      </c>
      <c r="C398" s="76">
        <f>+Tarifaire!D398</f>
        <v>1</v>
      </c>
      <c r="D398" s="77">
        <f>+Tarifaire!F398</f>
        <v>1.0577000000000001</v>
      </c>
      <c r="E398" s="75"/>
      <c r="F398" s="75"/>
      <c r="G398" s="75"/>
      <c r="H398" s="75"/>
    </row>
    <row r="399" spans="1:8" ht="30" x14ac:dyDescent="0.25">
      <c r="A399" s="74" t="s">
        <v>772</v>
      </c>
      <c r="B399" s="115" t="s">
        <v>218</v>
      </c>
      <c r="C399" s="76">
        <f>+Tarifaire!D399</f>
        <v>1</v>
      </c>
      <c r="D399" s="77">
        <f>+Tarifaire!F399</f>
        <v>0.87090000000000001</v>
      </c>
      <c r="E399" s="75"/>
      <c r="F399" s="75"/>
      <c r="G399" s="75"/>
      <c r="H399" s="75"/>
    </row>
    <row r="400" spans="1:8" ht="30" x14ac:dyDescent="0.25">
      <c r="A400" s="74" t="s">
        <v>773</v>
      </c>
      <c r="B400" s="115" t="s">
        <v>219</v>
      </c>
      <c r="C400" s="76">
        <f>+Tarifaire!D400</f>
        <v>1</v>
      </c>
      <c r="D400" s="77">
        <f>+Tarifaire!F400</f>
        <v>1.1113999999999999</v>
      </c>
      <c r="E400" s="75"/>
      <c r="F400" s="75"/>
      <c r="G400" s="75"/>
      <c r="H400" s="75"/>
    </row>
    <row r="401" spans="1:8" ht="30" x14ac:dyDescent="0.25">
      <c r="A401" s="74" t="s">
        <v>774</v>
      </c>
      <c r="B401" s="115" t="s">
        <v>220</v>
      </c>
      <c r="C401" s="76">
        <f>+Tarifaire!D401</f>
        <v>1</v>
      </c>
      <c r="D401" s="77">
        <f>+Tarifaire!F401</f>
        <v>0.94089999999999996</v>
      </c>
      <c r="E401" s="75"/>
      <c r="F401" s="75"/>
      <c r="G401" s="75"/>
      <c r="H401" s="75"/>
    </row>
    <row r="403" spans="1:8" s="72" customFormat="1" ht="12.75" x14ac:dyDescent="0.2">
      <c r="A403" s="3" t="s">
        <v>230</v>
      </c>
      <c r="B403" s="125" t="s">
        <v>366</v>
      </c>
      <c r="C403" s="125"/>
      <c r="D403" s="125"/>
      <c r="E403" s="125"/>
      <c r="F403" s="125"/>
      <c r="G403" s="125"/>
      <c r="H403" s="125"/>
    </row>
    <row r="405" spans="1:8" ht="21" customHeight="1" x14ac:dyDescent="0.25">
      <c r="A405" s="74" t="s">
        <v>775</v>
      </c>
      <c r="B405" s="115" t="s">
        <v>233</v>
      </c>
      <c r="C405" s="76">
        <f>+Tarifaire!D405</f>
        <v>1</v>
      </c>
      <c r="D405" s="77">
        <f>+Tarifaire!F405</f>
        <v>0.49180000000000001</v>
      </c>
      <c r="E405" s="75"/>
      <c r="F405" s="75"/>
      <c r="G405" s="75"/>
      <c r="H405" s="75"/>
    </row>
    <row r="406" spans="1:8" ht="21" customHeight="1" x14ac:dyDescent="0.25">
      <c r="A406" s="74" t="s">
        <v>776</v>
      </c>
      <c r="B406" s="115" t="s">
        <v>234</v>
      </c>
      <c r="C406" s="76">
        <f>+Tarifaire!D406</f>
        <v>1</v>
      </c>
      <c r="D406" s="77">
        <f>+Tarifaire!F406</f>
        <v>0.88949999999999996</v>
      </c>
      <c r="E406" s="75"/>
      <c r="F406" s="75"/>
      <c r="G406" s="75"/>
      <c r="H406" s="75"/>
    </row>
    <row r="407" spans="1:8" ht="21" customHeight="1" x14ac:dyDescent="0.25">
      <c r="A407" s="74" t="s">
        <v>777</v>
      </c>
      <c r="B407" s="115" t="s">
        <v>231</v>
      </c>
      <c r="C407" s="76">
        <f>+Tarifaire!D407</f>
        <v>1</v>
      </c>
      <c r="D407" s="77">
        <f>+Tarifaire!F407</f>
        <v>0.79239999999999999</v>
      </c>
      <c r="E407" s="75"/>
      <c r="F407" s="75"/>
      <c r="G407" s="75"/>
      <c r="H407" s="75"/>
    </row>
    <row r="408" spans="1:8" ht="21" customHeight="1" x14ac:dyDescent="0.25">
      <c r="A408" s="74" t="s">
        <v>778</v>
      </c>
      <c r="B408" s="115" t="s">
        <v>232</v>
      </c>
      <c r="C408" s="76">
        <f>+Tarifaire!D408</f>
        <v>1</v>
      </c>
      <c r="D408" s="77">
        <f>+Tarifaire!F408</f>
        <v>0.83409999999999995</v>
      </c>
      <c r="E408" s="75"/>
      <c r="F408" s="75"/>
      <c r="G408" s="75"/>
      <c r="H408" s="75"/>
    </row>
    <row r="409" spans="1:8" ht="21" customHeight="1" x14ac:dyDescent="0.25">
      <c r="A409" s="74" t="s">
        <v>779</v>
      </c>
      <c r="B409" s="115" t="s">
        <v>235</v>
      </c>
      <c r="C409" s="76">
        <f>+Tarifaire!D409</f>
        <v>1</v>
      </c>
      <c r="D409" s="77">
        <f>+Tarifaire!F409</f>
        <v>8.5300000000000001E-2</v>
      </c>
      <c r="E409" s="75"/>
      <c r="F409" s="75"/>
      <c r="G409" s="75"/>
      <c r="H409" s="75"/>
    </row>
    <row r="410" spans="1:8" ht="30" x14ac:dyDescent="0.25">
      <c r="A410" s="74" t="s">
        <v>780</v>
      </c>
      <c r="B410" s="115" t="s">
        <v>237</v>
      </c>
      <c r="C410" s="76">
        <f>+Tarifaire!D410</f>
        <v>1</v>
      </c>
      <c r="D410" s="77">
        <f>+Tarifaire!F410</f>
        <v>0.2974</v>
      </c>
      <c r="E410" s="75"/>
      <c r="F410" s="75"/>
      <c r="G410" s="75"/>
      <c r="H410" s="75"/>
    </row>
    <row r="411" spans="1:8" ht="19.5" customHeight="1" x14ac:dyDescent="0.25">
      <c r="A411" s="74" t="s">
        <v>781</v>
      </c>
      <c r="B411" s="115" t="s">
        <v>238</v>
      </c>
      <c r="C411" s="76">
        <f>+Tarifaire!D411</f>
        <v>1</v>
      </c>
      <c r="D411" s="77">
        <f>+Tarifaire!F411</f>
        <v>0</v>
      </c>
      <c r="E411" s="75"/>
      <c r="F411" s="75"/>
      <c r="G411" s="75"/>
      <c r="H411" s="75"/>
    </row>
    <row r="412" spans="1:8" ht="19.5" customHeight="1" x14ac:dyDescent="0.25">
      <c r="A412" s="74" t="s">
        <v>782</v>
      </c>
      <c r="B412" s="115" t="s">
        <v>239</v>
      </c>
      <c r="C412" s="76">
        <f>+Tarifaire!D412</f>
        <v>1</v>
      </c>
      <c r="D412" s="77">
        <f>+Tarifaire!F412</f>
        <v>0.29720000000000002</v>
      </c>
      <c r="E412" s="75"/>
      <c r="F412" s="75"/>
      <c r="G412" s="75"/>
      <c r="H412" s="75"/>
    </row>
    <row r="413" spans="1:8" ht="19.5" customHeight="1" x14ac:dyDescent="0.25">
      <c r="A413" s="74" t="s">
        <v>783</v>
      </c>
      <c r="B413" s="115" t="s">
        <v>236</v>
      </c>
      <c r="C413" s="76">
        <f>+Tarifaire!D413</f>
        <v>1</v>
      </c>
      <c r="D413" s="77">
        <f>+Tarifaire!F413</f>
        <v>0</v>
      </c>
      <c r="E413" s="75"/>
      <c r="F413" s="75"/>
      <c r="G413" s="75"/>
      <c r="H413" s="75"/>
    </row>
    <row r="414" spans="1:8" ht="19.5" customHeight="1" x14ac:dyDescent="0.25">
      <c r="A414" s="74" t="s">
        <v>784</v>
      </c>
      <c r="B414" s="115" t="s">
        <v>240</v>
      </c>
      <c r="C414" s="76">
        <f>+Tarifaire!D414</f>
        <v>12</v>
      </c>
      <c r="D414" s="77">
        <f>+Tarifaire!F414</f>
        <v>7.6847999999999992</v>
      </c>
      <c r="E414" s="75"/>
      <c r="F414" s="75"/>
      <c r="G414" s="75"/>
      <c r="H414" s="75"/>
    </row>
    <row r="415" spans="1:8" ht="19.5" customHeight="1" x14ac:dyDescent="0.25">
      <c r="A415" s="74" t="s">
        <v>785</v>
      </c>
      <c r="B415" s="115" t="s">
        <v>241</v>
      </c>
      <c r="C415" s="76">
        <f>+Tarifaire!D415</f>
        <v>12</v>
      </c>
      <c r="D415" s="77">
        <f>+Tarifaire!F415</f>
        <v>9.3683999999999994</v>
      </c>
      <c r="E415" s="75"/>
      <c r="F415" s="75"/>
      <c r="G415" s="75"/>
      <c r="H415" s="75"/>
    </row>
    <row r="416" spans="1:8" ht="30" x14ac:dyDescent="0.25">
      <c r="A416" s="74" t="s">
        <v>786</v>
      </c>
      <c r="B416" s="115" t="s">
        <v>243</v>
      </c>
      <c r="C416" s="76">
        <f>+Tarifaire!D416</f>
        <v>100</v>
      </c>
      <c r="D416" s="77">
        <f>+Tarifaire!F416</f>
        <v>5.1400000000000006</v>
      </c>
      <c r="E416" s="75"/>
      <c r="F416" s="75"/>
      <c r="G416" s="75"/>
      <c r="H416" s="75"/>
    </row>
    <row r="417" spans="1:8" ht="30" x14ac:dyDescent="0.25">
      <c r="A417" s="74" t="s">
        <v>787</v>
      </c>
      <c r="B417" s="115" t="s">
        <v>245</v>
      </c>
      <c r="C417" s="76">
        <f>+Tarifaire!D417</f>
        <v>10</v>
      </c>
      <c r="D417" s="77">
        <f>+Tarifaire!F417</f>
        <v>0</v>
      </c>
      <c r="E417" s="75"/>
      <c r="F417" s="75"/>
      <c r="G417" s="75"/>
      <c r="H417" s="75"/>
    </row>
    <row r="418" spans="1:8" ht="30" x14ac:dyDescent="0.25">
      <c r="A418" s="74" t="s">
        <v>788</v>
      </c>
      <c r="B418" s="115" t="s">
        <v>246</v>
      </c>
      <c r="C418" s="76">
        <f>+Tarifaire!D418</f>
        <v>5</v>
      </c>
      <c r="D418" s="77">
        <f>+Tarifaire!F418</f>
        <v>2.4024999999999999</v>
      </c>
      <c r="E418" s="75"/>
      <c r="F418" s="75"/>
      <c r="G418" s="75"/>
      <c r="H418" s="75"/>
    </row>
    <row r="419" spans="1:8" ht="30" x14ac:dyDescent="0.25">
      <c r="A419" s="74" t="s">
        <v>789</v>
      </c>
      <c r="B419" s="115" t="s">
        <v>242</v>
      </c>
      <c r="C419" s="76">
        <f>+Tarifaire!D419</f>
        <v>10</v>
      </c>
      <c r="D419" s="77">
        <f>+Tarifaire!F419</f>
        <v>0.997</v>
      </c>
      <c r="E419" s="75"/>
      <c r="F419" s="75"/>
      <c r="G419" s="75"/>
      <c r="H419" s="75"/>
    </row>
    <row r="420" spans="1:8" ht="30" x14ac:dyDescent="0.25">
      <c r="A420" s="74" t="s">
        <v>790</v>
      </c>
      <c r="B420" s="115" t="s">
        <v>816</v>
      </c>
      <c r="C420" s="76">
        <f>+Tarifaire!D420</f>
        <v>45</v>
      </c>
      <c r="D420" s="77">
        <f>+Tarifaire!F420</f>
        <v>4.1399999999999997</v>
      </c>
      <c r="E420" s="75"/>
      <c r="F420" s="75"/>
      <c r="G420" s="75"/>
      <c r="H420" s="75"/>
    </row>
    <row r="421" spans="1:8" ht="30" x14ac:dyDescent="0.25">
      <c r="A421" s="74" t="s">
        <v>791</v>
      </c>
      <c r="B421" s="115" t="s">
        <v>247</v>
      </c>
      <c r="C421" s="76">
        <f>+Tarifaire!D421</f>
        <v>10</v>
      </c>
      <c r="D421" s="77">
        <f>+Tarifaire!F421</f>
        <v>0</v>
      </c>
      <c r="E421" s="75"/>
      <c r="F421" s="75"/>
      <c r="G421" s="75"/>
      <c r="H421" s="75"/>
    </row>
    <row r="422" spans="1:8" ht="30" x14ac:dyDescent="0.25">
      <c r="A422" s="74" t="s">
        <v>792</v>
      </c>
      <c r="B422" s="115" t="s">
        <v>244</v>
      </c>
      <c r="C422" s="76">
        <f>+Tarifaire!D422</f>
        <v>36</v>
      </c>
      <c r="D422" s="77">
        <f>+Tarifaire!F422</f>
        <v>0</v>
      </c>
      <c r="E422" s="75"/>
      <c r="F422" s="75"/>
      <c r="G422" s="75"/>
      <c r="H422" s="75"/>
    </row>
    <row r="423" spans="1:8" ht="21.75" customHeight="1" x14ac:dyDescent="0.25">
      <c r="A423" s="74" t="s">
        <v>793</v>
      </c>
      <c r="B423" s="115" t="s">
        <v>248</v>
      </c>
      <c r="C423" s="76">
        <f>+Tarifaire!D423</f>
        <v>1</v>
      </c>
      <c r="D423" s="77">
        <f>+Tarifaire!F423</f>
        <v>3.0756000000000001</v>
      </c>
      <c r="E423" s="75"/>
      <c r="F423" s="75"/>
      <c r="G423" s="75"/>
      <c r="H423" s="75"/>
    </row>
    <row r="424" spans="1:8" ht="21.75" customHeight="1" x14ac:dyDescent="0.25">
      <c r="A424" s="74" t="s">
        <v>794</v>
      </c>
      <c r="B424" s="115" t="s">
        <v>252</v>
      </c>
      <c r="C424" s="76">
        <f>+Tarifaire!D424</f>
        <v>0.81850000000000001</v>
      </c>
      <c r="D424" s="77">
        <f>+Tarifaire!F424</f>
        <v>4.4374000000000002</v>
      </c>
      <c r="E424" s="75"/>
      <c r="F424" s="75"/>
      <c r="G424" s="75"/>
      <c r="H424" s="75"/>
    </row>
    <row r="425" spans="1:8" ht="21.75" customHeight="1" x14ac:dyDescent="0.25">
      <c r="A425" s="74" t="s">
        <v>795</v>
      </c>
      <c r="B425" s="115" t="s">
        <v>249</v>
      </c>
      <c r="C425" s="76">
        <f>+Tarifaire!D425</f>
        <v>1</v>
      </c>
      <c r="D425" s="77">
        <f>+Tarifaire!F425</f>
        <v>25.053100000000001</v>
      </c>
      <c r="E425" s="75"/>
      <c r="F425" s="75"/>
      <c r="G425" s="75"/>
      <c r="H425" s="75"/>
    </row>
    <row r="426" spans="1:8" ht="21.75" customHeight="1" x14ac:dyDescent="0.25">
      <c r="A426" s="74" t="s">
        <v>796</v>
      </c>
      <c r="B426" s="115" t="s">
        <v>250</v>
      </c>
      <c r="C426" s="76">
        <f>+Tarifaire!D426</f>
        <v>1</v>
      </c>
      <c r="D426" s="77">
        <f>+Tarifaire!F426</f>
        <v>0.6643</v>
      </c>
      <c r="E426" s="75"/>
      <c r="F426" s="75"/>
      <c r="G426" s="75"/>
      <c r="H426" s="75"/>
    </row>
    <row r="427" spans="1:8" ht="21.75" customHeight="1" x14ac:dyDescent="0.25">
      <c r="A427" s="74" t="s">
        <v>797</v>
      </c>
      <c r="B427" s="115" t="s">
        <v>251</v>
      </c>
      <c r="C427" s="76">
        <f>+Tarifaire!D427</f>
        <v>1</v>
      </c>
      <c r="D427" s="77">
        <f>+Tarifaire!F427</f>
        <v>1.1664000000000001</v>
      </c>
      <c r="E427" s="75"/>
      <c r="F427" s="75"/>
      <c r="G427" s="75"/>
      <c r="H427" s="75"/>
    </row>
    <row r="429" spans="1:8" s="72" customFormat="1" ht="12.75" x14ac:dyDescent="0.2">
      <c r="A429" s="3" t="s">
        <v>253</v>
      </c>
      <c r="B429" s="125" t="s">
        <v>367</v>
      </c>
      <c r="C429" s="125"/>
      <c r="D429" s="125"/>
      <c r="E429" s="125"/>
      <c r="F429" s="125"/>
      <c r="G429" s="125"/>
      <c r="H429" s="125"/>
    </row>
    <row r="431" spans="1:8" ht="30" x14ac:dyDescent="0.25">
      <c r="A431" s="74" t="s">
        <v>798</v>
      </c>
      <c r="B431" s="115" t="s">
        <v>264</v>
      </c>
      <c r="C431" s="76">
        <f>+Tarifaire!D431</f>
        <v>1</v>
      </c>
      <c r="D431" s="77">
        <f>+Tarifaire!F431</f>
        <v>6.0999999999999999E-2</v>
      </c>
      <c r="E431" s="75"/>
      <c r="F431" s="75"/>
      <c r="G431" s="75"/>
      <c r="H431" s="75"/>
    </row>
    <row r="432" spans="1:8" ht="30" x14ac:dyDescent="0.25">
      <c r="A432" s="74" t="s">
        <v>799</v>
      </c>
      <c r="B432" s="115" t="s">
        <v>265</v>
      </c>
      <c r="C432" s="76">
        <f>+Tarifaire!D432</f>
        <v>1</v>
      </c>
      <c r="D432" s="77">
        <f>+Tarifaire!F432</f>
        <v>6.0600000000000001E-2</v>
      </c>
      <c r="E432" s="75"/>
      <c r="F432" s="75"/>
      <c r="G432" s="75"/>
      <c r="H432" s="75"/>
    </row>
    <row r="433" spans="1:8" ht="30" x14ac:dyDescent="0.25">
      <c r="A433" s="74" t="s">
        <v>800</v>
      </c>
      <c r="B433" s="115" t="s">
        <v>266</v>
      </c>
      <c r="C433" s="76">
        <f>+Tarifaire!D433</f>
        <v>1</v>
      </c>
      <c r="D433" s="77">
        <f>+Tarifaire!F433</f>
        <v>0.17910000000000001</v>
      </c>
      <c r="E433" s="75"/>
      <c r="F433" s="75"/>
      <c r="G433" s="75"/>
      <c r="H433" s="75"/>
    </row>
    <row r="434" spans="1:8" ht="30" x14ac:dyDescent="0.25">
      <c r="A434" s="74" t="s">
        <v>801</v>
      </c>
      <c r="B434" s="115" t="s">
        <v>262</v>
      </c>
      <c r="C434" s="76">
        <f>+Tarifaire!D434</f>
        <v>1</v>
      </c>
      <c r="D434" s="77">
        <f>+Tarifaire!F434</f>
        <v>0.7228</v>
      </c>
      <c r="E434" s="75"/>
      <c r="F434" s="75"/>
      <c r="G434" s="75"/>
      <c r="H434" s="75"/>
    </row>
    <row r="435" spans="1:8" ht="30" x14ac:dyDescent="0.25">
      <c r="A435" s="74" t="s">
        <v>802</v>
      </c>
      <c r="B435" s="115" t="s">
        <v>263</v>
      </c>
      <c r="C435" s="76">
        <f>+Tarifaire!D435</f>
        <v>1</v>
      </c>
      <c r="D435" s="77">
        <f>+Tarifaire!F435</f>
        <v>0.55489999999999995</v>
      </c>
      <c r="E435" s="75"/>
      <c r="F435" s="75"/>
      <c r="G435" s="75"/>
      <c r="H435" s="75"/>
    </row>
    <row r="436" spans="1:8" x14ac:dyDescent="0.25">
      <c r="A436" s="74" t="s">
        <v>803</v>
      </c>
      <c r="B436" s="115" t="s">
        <v>260</v>
      </c>
      <c r="C436" s="76">
        <f>+Tarifaire!D436</f>
        <v>1</v>
      </c>
      <c r="D436" s="77">
        <f>+Tarifaire!F436</f>
        <v>4.2999999999999997E-2</v>
      </c>
      <c r="E436" s="75"/>
      <c r="F436" s="75"/>
      <c r="G436" s="75"/>
      <c r="H436" s="75"/>
    </row>
    <row r="437" spans="1:8" ht="30" x14ac:dyDescent="0.25">
      <c r="A437" s="74" t="s">
        <v>869</v>
      </c>
      <c r="B437" s="115" t="s">
        <v>261</v>
      </c>
      <c r="C437" s="76">
        <f>+Tarifaire!D437</f>
        <v>1</v>
      </c>
      <c r="D437" s="77">
        <f>+Tarifaire!F437</f>
        <v>5.33E-2</v>
      </c>
      <c r="E437" s="75"/>
      <c r="F437" s="75"/>
      <c r="G437" s="75"/>
      <c r="H437" s="75"/>
    </row>
    <row r="438" spans="1:8" ht="30" x14ac:dyDescent="0.25">
      <c r="A438" s="74" t="s">
        <v>870</v>
      </c>
      <c r="B438" s="115" t="s">
        <v>256</v>
      </c>
      <c r="C438" s="76">
        <f>+Tarifaire!D438</f>
        <v>1</v>
      </c>
      <c r="D438" s="77">
        <f>+Tarifaire!F438</f>
        <v>0.13900000000000001</v>
      </c>
      <c r="E438" s="75"/>
      <c r="F438" s="75"/>
      <c r="G438" s="75"/>
      <c r="H438" s="75"/>
    </row>
    <row r="439" spans="1:8" ht="30" x14ac:dyDescent="0.25">
      <c r="A439" s="74" t="s">
        <v>871</v>
      </c>
      <c r="B439" s="115" t="s">
        <v>257</v>
      </c>
      <c r="C439" s="76">
        <f>+Tarifaire!D439</f>
        <v>1</v>
      </c>
      <c r="D439" s="77">
        <f>+Tarifaire!F439</f>
        <v>0.18210000000000001</v>
      </c>
      <c r="E439" s="75"/>
      <c r="F439" s="75"/>
      <c r="G439" s="75"/>
      <c r="H439" s="75"/>
    </row>
    <row r="440" spans="1:8" ht="30" x14ac:dyDescent="0.25">
      <c r="A440" s="74" t="s">
        <v>872</v>
      </c>
      <c r="B440" s="115" t="s">
        <v>258</v>
      </c>
      <c r="C440" s="76">
        <f>+Tarifaire!D440</f>
        <v>1</v>
      </c>
      <c r="D440" s="77">
        <f>+Tarifaire!F440</f>
        <v>0.15060000000000001</v>
      </c>
      <c r="E440" s="75"/>
      <c r="F440" s="75"/>
      <c r="G440" s="75"/>
      <c r="H440" s="75"/>
    </row>
    <row r="441" spans="1:8" ht="30" x14ac:dyDescent="0.25">
      <c r="A441" s="74" t="s">
        <v>873</v>
      </c>
      <c r="B441" s="115" t="s">
        <v>259</v>
      </c>
      <c r="C441" s="76">
        <f>+Tarifaire!D441</f>
        <v>1</v>
      </c>
      <c r="D441" s="77">
        <f>+Tarifaire!F441</f>
        <v>0.1721</v>
      </c>
      <c r="E441" s="75"/>
      <c r="F441" s="75"/>
      <c r="G441" s="75"/>
      <c r="H441" s="75"/>
    </row>
    <row r="442" spans="1:8" ht="30" x14ac:dyDescent="0.25">
      <c r="A442" s="74" t="s">
        <v>874</v>
      </c>
      <c r="B442" s="115" t="s">
        <v>254</v>
      </c>
      <c r="C442" s="76">
        <f>+Tarifaire!D442</f>
        <v>1</v>
      </c>
      <c r="D442" s="77">
        <f>+Tarifaire!F442</f>
        <v>1.6555</v>
      </c>
      <c r="E442" s="75"/>
      <c r="F442" s="75"/>
      <c r="G442" s="75"/>
      <c r="H442" s="75"/>
    </row>
    <row r="443" spans="1:8" ht="30" x14ac:dyDescent="0.25">
      <c r="A443" s="74" t="s">
        <v>875</v>
      </c>
      <c r="B443" s="115" t="s">
        <v>255</v>
      </c>
      <c r="C443" s="76">
        <f>+Tarifaire!D443</f>
        <v>1</v>
      </c>
      <c r="D443" s="77">
        <f>+Tarifaire!F443</f>
        <v>3.1768000000000001</v>
      </c>
      <c r="E443" s="75"/>
      <c r="F443" s="75"/>
      <c r="G443" s="75"/>
      <c r="H443" s="75"/>
    </row>
    <row r="444" spans="1:8" ht="19.5" customHeight="1" x14ac:dyDescent="0.25">
      <c r="A444" s="74" t="s">
        <v>876</v>
      </c>
      <c r="B444" s="115" t="s">
        <v>271</v>
      </c>
      <c r="C444" s="76">
        <f>+Tarifaire!D444</f>
        <v>1</v>
      </c>
      <c r="D444" s="77">
        <f>+Tarifaire!F444</f>
        <v>4.53E-2</v>
      </c>
      <c r="E444" s="75"/>
      <c r="F444" s="75"/>
      <c r="G444" s="75"/>
      <c r="H444" s="75"/>
    </row>
    <row r="445" spans="1:8" ht="19.5" customHeight="1" x14ac:dyDescent="0.25">
      <c r="A445" s="74" t="s">
        <v>877</v>
      </c>
      <c r="B445" s="115" t="s">
        <v>270</v>
      </c>
      <c r="C445" s="76">
        <f>+Tarifaire!D445</f>
        <v>1</v>
      </c>
      <c r="D445" s="77">
        <f>+Tarifaire!F445</f>
        <v>0.14149999999999999</v>
      </c>
      <c r="E445" s="75"/>
      <c r="F445" s="75"/>
      <c r="G445" s="75"/>
      <c r="H445" s="75"/>
    </row>
    <row r="446" spans="1:8" ht="19.5" customHeight="1" x14ac:dyDescent="0.25">
      <c r="A446" s="74" t="s">
        <v>878</v>
      </c>
      <c r="B446" s="115" t="s">
        <v>275</v>
      </c>
      <c r="C446" s="76">
        <f>+Tarifaire!D446</f>
        <v>1</v>
      </c>
      <c r="D446" s="77">
        <f>+Tarifaire!F446</f>
        <v>9.5500000000000002E-2</v>
      </c>
      <c r="E446" s="75"/>
      <c r="F446" s="75"/>
      <c r="G446" s="75"/>
      <c r="H446" s="75"/>
    </row>
    <row r="447" spans="1:8" ht="19.5" customHeight="1" x14ac:dyDescent="0.25">
      <c r="A447" s="74" t="s">
        <v>879</v>
      </c>
      <c r="B447" s="115" t="s">
        <v>272</v>
      </c>
      <c r="C447" s="76">
        <f>+Tarifaire!D447</f>
        <v>1</v>
      </c>
      <c r="D447" s="77">
        <f>+Tarifaire!F447</f>
        <v>7.4099999999999999E-2</v>
      </c>
      <c r="E447" s="75"/>
      <c r="F447" s="75"/>
      <c r="G447" s="75"/>
      <c r="H447" s="75"/>
    </row>
    <row r="448" spans="1:8" ht="19.5" customHeight="1" x14ac:dyDescent="0.25">
      <c r="A448" s="74" t="s">
        <v>880</v>
      </c>
      <c r="B448" s="115" t="s">
        <v>273</v>
      </c>
      <c r="C448" s="76">
        <f>+Tarifaire!D448</f>
        <v>1</v>
      </c>
      <c r="D448" s="77">
        <f>+Tarifaire!F448</f>
        <v>0</v>
      </c>
      <c r="E448" s="75"/>
      <c r="F448" s="75"/>
      <c r="G448" s="75"/>
      <c r="H448" s="75"/>
    </row>
    <row r="449" spans="1:8" ht="19.5" customHeight="1" x14ac:dyDescent="0.25">
      <c r="A449" s="74" t="s">
        <v>881</v>
      </c>
      <c r="B449" s="115" t="s">
        <v>274</v>
      </c>
      <c r="C449" s="76">
        <f>+Tarifaire!D449</f>
        <v>1</v>
      </c>
      <c r="D449" s="77">
        <f>+Tarifaire!F449</f>
        <v>4.6399999999999997E-2</v>
      </c>
      <c r="E449" s="75"/>
      <c r="F449" s="75"/>
      <c r="G449" s="75"/>
      <c r="H449" s="75"/>
    </row>
    <row r="450" spans="1:8" ht="19.5" customHeight="1" x14ac:dyDescent="0.25">
      <c r="A450" s="74" t="s">
        <v>882</v>
      </c>
      <c r="B450" s="115" t="s">
        <v>268</v>
      </c>
      <c r="C450" s="76">
        <f>+Tarifaire!D450</f>
        <v>1</v>
      </c>
      <c r="D450" s="77">
        <f>+Tarifaire!F450</f>
        <v>0.2843</v>
      </c>
      <c r="E450" s="75"/>
      <c r="F450" s="75"/>
      <c r="G450" s="75"/>
      <c r="H450" s="75"/>
    </row>
    <row r="451" spans="1:8" ht="30" x14ac:dyDescent="0.25">
      <c r="A451" s="74" t="s">
        <v>883</v>
      </c>
      <c r="B451" s="115" t="s">
        <v>269</v>
      </c>
      <c r="C451" s="76">
        <f>+Tarifaire!D451</f>
        <v>1</v>
      </c>
      <c r="D451" s="77">
        <f>+Tarifaire!F451</f>
        <v>0.2843</v>
      </c>
      <c r="E451" s="75"/>
      <c r="F451" s="75"/>
      <c r="G451" s="75"/>
      <c r="H451" s="75"/>
    </row>
    <row r="452" spans="1:8" x14ac:dyDescent="0.25">
      <c r="A452" s="74" t="s">
        <v>884</v>
      </c>
      <c r="B452" s="115" t="s">
        <v>267</v>
      </c>
      <c r="C452" s="76">
        <f>+Tarifaire!D452</f>
        <v>1</v>
      </c>
      <c r="D452" s="77">
        <f>+Tarifaire!F452</f>
        <v>0.32350000000000001</v>
      </c>
      <c r="E452" s="75"/>
      <c r="F452" s="75"/>
      <c r="G452" s="75"/>
      <c r="H452" s="75"/>
    </row>
    <row r="454" spans="1:8" s="72" customFormat="1" ht="12.75" x14ac:dyDescent="0.2">
      <c r="A454" s="3" t="s">
        <v>288</v>
      </c>
      <c r="B454" s="125" t="s">
        <v>368</v>
      </c>
      <c r="C454" s="125"/>
      <c r="D454" s="125"/>
      <c r="E454" s="125"/>
      <c r="F454" s="125"/>
      <c r="G454" s="125"/>
      <c r="H454" s="125"/>
    </row>
    <row r="456" spans="1:8" x14ac:dyDescent="0.25">
      <c r="A456" s="74" t="s">
        <v>885</v>
      </c>
      <c r="B456" s="115" t="s">
        <v>293</v>
      </c>
      <c r="C456" s="76">
        <f>+Tarifaire!D456</f>
        <v>1</v>
      </c>
      <c r="D456" s="77">
        <f>+Tarifaire!F456</f>
        <v>2.0199999999999999E-2</v>
      </c>
      <c r="E456" s="75"/>
      <c r="F456" s="75"/>
      <c r="G456" s="75"/>
      <c r="H456" s="75"/>
    </row>
    <row r="457" spans="1:8" ht="30" x14ac:dyDescent="0.25">
      <c r="A457" s="74" t="s">
        <v>886</v>
      </c>
      <c r="B457" s="115" t="s">
        <v>295</v>
      </c>
      <c r="C457" s="76">
        <f>+Tarifaire!D457</f>
        <v>0.1241</v>
      </c>
      <c r="D457" s="77">
        <f>+Tarifaire!F457</f>
        <v>3.7453380000000001E-2</v>
      </c>
      <c r="E457" s="75"/>
      <c r="F457" s="75"/>
      <c r="G457" s="75"/>
      <c r="H457" s="75"/>
    </row>
    <row r="458" spans="1:8" x14ac:dyDescent="0.25">
      <c r="A458" s="74" t="s">
        <v>887</v>
      </c>
      <c r="B458" s="115" t="s">
        <v>726</v>
      </c>
      <c r="C458" s="76">
        <f>Tarifaire!D461</f>
        <v>1.2081900000000001</v>
      </c>
      <c r="D458" s="77">
        <f>Tarifaire!F461</f>
        <v>0.4773</v>
      </c>
      <c r="E458" s="75"/>
      <c r="F458" s="75"/>
      <c r="G458" s="75"/>
      <c r="H458" s="75"/>
    </row>
    <row r="459" spans="1:8" x14ac:dyDescent="0.25">
      <c r="A459" s="74" t="s">
        <v>888</v>
      </c>
      <c r="B459" s="115" t="s">
        <v>748</v>
      </c>
      <c r="C459" s="76">
        <v>1</v>
      </c>
      <c r="D459" s="77">
        <f>Tarifaire!F462</f>
        <v>4.5907</v>
      </c>
      <c r="E459" s="75"/>
      <c r="F459" s="75"/>
      <c r="G459" s="75"/>
      <c r="H459" s="75"/>
    </row>
    <row r="460" spans="1:8" ht="30" x14ac:dyDescent="0.25">
      <c r="A460" s="74" t="s">
        <v>889</v>
      </c>
      <c r="B460" s="115" t="s">
        <v>296</v>
      </c>
      <c r="C460" s="76">
        <f>+Tarifaire!D458</f>
        <v>1.2E-2</v>
      </c>
      <c r="D460" s="77">
        <f>+Tarifaire!F458</f>
        <v>3.7091999999999997E-3</v>
      </c>
      <c r="E460" s="75"/>
      <c r="F460" s="75"/>
      <c r="G460" s="75"/>
      <c r="H460" s="75"/>
    </row>
    <row r="461" spans="1:8" ht="30" x14ac:dyDescent="0.25">
      <c r="A461" s="74" t="s">
        <v>890</v>
      </c>
      <c r="B461" s="115" t="s">
        <v>294</v>
      </c>
      <c r="C461" s="76">
        <f>+Tarifaire!D459</f>
        <v>100</v>
      </c>
      <c r="D461" s="77">
        <f>+Tarifaire!F459</f>
        <v>13.450000000000001</v>
      </c>
      <c r="E461" s="75"/>
      <c r="F461" s="75"/>
      <c r="G461" s="75"/>
      <c r="H461" s="75"/>
    </row>
    <row r="462" spans="1:8" ht="30" x14ac:dyDescent="0.25">
      <c r="A462" s="74" t="s">
        <v>891</v>
      </c>
      <c r="B462" s="115" t="s">
        <v>297</v>
      </c>
      <c r="C462" s="76">
        <f>+Tarifaire!D460</f>
        <v>6.1999999999999998E-3</v>
      </c>
      <c r="D462" s="77">
        <f>+Tarifaire!F460</f>
        <v>1.4011999999999998E-4</v>
      </c>
      <c r="E462" s="75"/>
      <c r="F462" s="75"/>
      <c r="G462" s="75"/>
      <c r="H462" s="75"/>
    </row>
    <row r="463" spans="1:8" ht="19.5" customHeight="1" x14ac:dyDescent="0.25">
      <c r="A463" s="74" t="s">
        <v>892</v>
      </c>
      <c r="B463" s="115" t="s">
        <v>292</v>
      </c>
      <c r="C463" s="76">
        <f>+Tarifaire!D463</f>
        <v>100</v>
      </c>
      <c r="D463" s="77">
        <f>+Tarifaire!F463</f>
        <v>0</v>
      </c>
      <c r="E463" s="75"/>
      <c r="F463" s="75"/>
      <c r="G463" s="75"/>
      <c r="H463" s="75"/>
    </row>
    <row r="464" spans="1:8" ht="19.5" customHeight="1" x14ac:dyDescent="0.25">
      <c r="A464" s="74" t="s">
        <v>893</v>
      </c>
      <c r="B464" s="115" t="s">
        <v>728</v>
      </c>
      <c r="C464" s="76">
        <f>+Tarifaire!D467</f>
        <v>1</v>
      </c>
      <c r="D464" s="77">
        <f>+Tarifaire!F467</f>
        <v>33.1462</v>
      </c>
      <c r="E464" s="75"/>
      <c r="F464" s="75"/>
      <c r="G464" s="75"/>
      <c r="H464" s="75"/>
    </row>
    <row r="465" spans="1:8" ht="30" x14ac:dyDescent="0.25">
      <c r="A465" s="74" t="s">
        <v>894</v>
      </c>
      <c r="B465" s="115" t="s">
        <v>291</v>
      </c>
      <c r="C465" s="76">
        <f>+Tarifaire!D464</f>
        <v>144</v>
      </c>
      <c r="D465" s="77">
        <f>+Tarifaire!F464</f>
        <v>0</v>
      </c>
      <c r="E465" s="75"/>
      <c r="F465" s="75"/>
      <c r="G465" s="75"/>
      <c r="H465" s="75"/>
    </row>
    <row r="466" spans="1:8" ht="30" x14ac:dyDescent="0.25">
      <c r="A466" s="74" t="s">
        <v>895</v>
      </c>
      <c r="B466" s="115" t="s">
        <v>290</v>
      </c>
      <c r="C466" s="76">
        <f>+Tarifaire!D465</f>
        <v>500</v>
      </c>
      <c r="D466" s="77">
        <f>+Tarifaire!F465</f>
        <v>3.2</v>
      </c>
      <c r="E466" s="75"/>
      <c r="F466" s="75"/>
      <c r="G466" s="75"/>
      <c r="H466" s="75"/>
    </row>
    <row r="467" spans="1:8" ht="30" x14ac:dyDescent="0.25">
      <c r="A467" s="74" t="s">
        <v>896</v>
      </c>
      <c r="B467" s="115" t="s">
        <v>289</v>
      </c>
      <c r="C467" s="76">
        <f>+Tarifaire!D466</f>
        <v>500</v>
      </c>
      <c r="D467" s="77">
        <f>+Tarifaire!F466</f>
        <v>3</v>
      </c>
      <c r="E467" s="75"/>
      <c r="F467" s="75"/>
      <c r="G467" s="75"/>
      <c r="H467" s="75"/>
    </row>
    <row r="468" spans="1:8" ht="30" x14ac:dyDescent="0.25">
      <c r="A468" s="74" t="s">
        <v>897</v>
      </c>
      <c r="B468" s="115" t="s">
        <v>763</v>
      </c>
      <c r="C468" s="76">
        <v>1</v>
      </c>
      <c r="D468" s="77">
        <f>+Tarifaire!F468</f>
        <v>1.179</v>
      </c>
      <c r="E468" s="75"/>
      <c r="F468" s="75"/>
      <c r="G468" s="75"/>
      <c r="H468" s="75"/>
    </row>
    <row r="469" spans="1:8" x14ac:dyDescent="0.25">
      <c r="A469" s="74" t="s">
        <v>898</v>
      </c>
      <c r="B469" s="115" t="s">
        <v>298</v>
      </c>
      <c r="C469" s="76">
        <f>+Tarifaire!D469</f>
        <v>1</v>
      </c>
      <c r="D469" s="77">
        <f>+Tarifaire!F469</f>
        <v>0.52669999999999995</v>
      </c>
      <c r="E469" s="75"/>
      <c r="F469" s="75"/>
      <c r="G469" s="75"/>
      <c r="H469" s="75"/>
    </row>
    <row r="471" spans="1:8" s="72" customFormat="1" ht="12.75" x14ac:dyDescent="0.2">
      <c r="A471" s="3" t="s">
        <v>299</v>
      </c>
      <c r="B471" s="125" t="s">
        <v>370</v>
      </c>
      <c r="C471" s="125"/>
      <c r="D471" s="125"/>
      <c r="E471" s="125"/>
      <c r="F471" s="125"/>
      <c r="G471" s="125"/>
      <c r="H471" s="125"/>
    </row>
    <row r="473" spans="1:8" ht="30" x14ac:dyDescent="0.25">
      <c r="A473" s="74" t="s">
        <v>899</v>
      </c>
      <c r="B473" s="115" t="s">
        <v>303</v>
      </c>
      <c r="C473" s="76">
        <f>+Tarifaire!D473</f>
        <v>1</v>
      </c>
      <c r="D473" s="77">
        <f>+Tarifaire!F473</f>
        <v>0.95879999999999999</v>
      </c>
      <c r="E473" s="75"/>
      <c r="F473" s="75"/>
      <c r="G473" s="75"/>
      <c r="H473" s="75"/>
    </row>
    <row r="474" spans="1:8" ht="30" x14ac:dyDescent="0.25">
      <c r="A474" s="74" t="s">
        <v>900</v>
      </c>
      <c r="B474" s="115" t="s">
        <v>314</v>
      </c>
      <c r="C474" s="76">
        <f>+Tarifaire!D474</f>
        <v>1</v>
      </c>
      <c r="D474" s="77">
        <f>+Tarifaire!F474</f>
        <v>1.1212</v>
      </c>
      <c r="E474" s="75"/>
      <c r="F474" s="75"/>
      <c r="G474" s="75"/>
      <c r="H474" s="75"/>
    </row>
    <row r="475" spans="1:8" ht="30" x14ac:dyDescent="0.25">
      <c r="A475" s="74" t="s">
        <v>901</v>
      </c>
      <c r="B475" s="115" t="s">
        <v>315</v>
      </c>
      <c r="C475" s="76">
        <f>+Tarifaire!D475</f>
        <v>1</v>
      </c>
      <c r="D475" s="77">
        <f>+Tarifaire!F475</f>
        <v>1.6609</v>
      </c>
      <c r="E475" s="75"/>
      <c r="F475" s="75"/>
      <c r="G475" s="75"/>
      <c r="H475" s="75"/>
    </row>
    <row r="476" spans="1:8" ht="30" x14ac:dyDescent="0.25">
      <c r="A476" s="74" t="s">
        <v>902</v>
      </c>
      <c r="B476" s="115" t="s">
        <v>305</v>
      </c>
      <c r="C476" s="76">
        <f>+Tarifaire!D476</f>
        <v>1</v>
      </c>
      <c r="D476" s="77">
        <f>+Tarifaire!F476</f>
        <v>0.2722</v>
      </c>
      <c r="E476" s="75"/>
      <c r="F476" s="75"/>
      <c r="G476" s="75"/>
      <c r="H476" s="75"/>
    </row>
    <row r="477" spans="1:8" ht="30" x14ac:dyDescent="0.25">
      <c r="A477" s="74" t="s">
        <v>903</v>
      </c>
      <c r="B477" s="115" t="s">
        <v>304</v>
      </c>
      <c r="C477" s="76">
        <f>+Tarifaire!D477</f>
        <v>1</v>
      </c>
      <c r="D477" s="77">
        <f>+Tarifaire!F477</f>
        <v>0.35410000000000003</v>
      </c>
      <c r="E477" s="75"/>
      <c r="F477" s="75"/>
      <c r="G477" s="75"/>
      <c r="H477" s="75"/>
    </row>
    <row r="478" spans="1:8" ht="30" x14ac:dyDescent="0.25">
      <c r="A478" s="74" t="s">
        <v>904</v>
      </c>
      <c r="B478" s="115" t="s">
        <v>312</v>
      </c>
      <c r="C478" s="76">
        <f>+Tarifaire!D478</f>
        <v>1</v>
      </c>
      <c r="D478" s="77">
        <f>+Tarifaire!F478</f>
        <v>1.7754000000000001</v>
      </c>
      <c r="E478" s="75"/>
      <c r="F478" s="75"/>
      <c r="G478" s="75"/>
      <c r="H478" s="75"/>
    </row>
    <row r="479" spans="1:8" ht="30" x14ac:dyDescent="0.25">
      <c r="A479" s="74" t="s">
        <v>905</v>
      </c>
      <c r="B479" s="115" t="s">
        <v>310</v>
      </c>
      <c r="C479" s="76">
        <f>+Tarifaire!D479</f>
        <v>1</v>
      </c>
      <c r="D479" s="77">
        <f>+Tarifaire!F479</f>
        <v>0.32269999999999999</v>
      </c>
      <c r="E479" s="75"/>
      <c r="F479" s="75"/>
      <c r="G479" s="75"/>
      <c r="H479" s="75"/>
    </row>
    <row r="480" spans="1:8" ht="30" x14ac:dyDescent="0.25">
      <c r="A480" s="74" t="s">
        <v>906</v>
      </c>
      <c r="B480" s="115" t="s">
        <v>316</v>
      </c>
      <c r="C480" s="76">
        <f>+Tarifaire!D480</f>
        <v>1</v>
      </c>
      <c r="D480" s="77">
        <f>+Tarifaire!F480</f>
        <v>1.542</v>
      </c>
      <c r="E480" s="75"/>
      <c r="F480" s="75"/>
      <c r="G480" s="75"/>
      <c r="H480" s="75"/>
    </row>
    <row r="481" spans="1:8" ht="30" x14ac:dyDescent="0.25">
      <c r="A481" s="74" t="s">
        <v>907</v>
      </c>
      <c r="B481" s="115" t="s">
        <v>301</v>
      </c>
      <c r="C481" s="76">
        <f>+Tarifaire!D481</f>
        <v>1</v>
      </c>
      <c r="D481" s="77">
        <f>+Tarifaire!F481</f>
        <v>0.17249999999999999</v>
      </c>
      <c r="E481" s="75"/>
      <c r="F481" s="75"/>
      <c r="G481" s="75"/>
      <c r="H481" s="75"/>
    </row>
    <row r="482" spans="1:8" ht="30" x14ac:dyDescent="0.25">
      <c r="A482" s="74" t="s">
        <v>908</v>
      </c>
      <c r="B482" s="115" t="s">
        <v>300</v>
      </c>
      <c r="C482" s="76">
        <f>+Tarifaire!D482</f>
        <v>1</v>
      </c>
      <c r="D482" s="77">
        <f>+Tarifaire!F482</f>
        <v>0.82210000000000005</v>
      </c>
      <c r="E482" s="75"/>
      <c r="F482" s="75"/>
      <c r="G482" s="75"/>
      <c r="H482" s="75"/>
    </row>
    <row r="483" spans="1:8" x14ac:dyDescent="0.25">
      <c r="A483" s="74"/>
      <c r="B483" s="115" t="s">
        <v>925</v>
      </c>
      <c r="C483" s="76">
        <f>+Tarifaire!D483</f>
        <v>1</v>
      </c>
      <c r="D483" s="77">
        <f>+Tarifaire!F483</f>
        <v>1.0889</v>
      </c>
      <c r="E483" s="75"/>
      <c r="F483" s="75"/>
      <c r="G483" s="75"/>
      <c r="H483" s="75"/>
    </row>
    <row r="484" spans="1:8" ht="30" x14ac:dyDescent="0.25">
      <c r="A484" s="74" t="s">
        <v>909</v>
      </c>
      <c r="B484" s="115" t="s">
        <v>302</v>
      </c>
      <c r="C484" s="76">
        <f>+Tarifaire!D484</f>
        <v>1</v>
      </c>
      <c r="D484" s="77">
        <f>+Tarifaire!F484</f>
        <v>0.23300000000000001</v>
      </c>
      <c r="E484" s="75"/>
      <c r="F484" s="75"/>
      <c r="G484" s="75"/>
      <c r="H484" s="75"/>
    </row>
    <row r="485" spans="1:8" ht="30" x14ac:dyDescent="0.25">
      <c r="A485" s="74" t="s">
        <v>910</v>
      </c>
      <c r="B485" s="115" t="s">
        <v>313</v>
      </c>
      <c r="C485" s="76">
        <f>+Tarifaire!D485</f>
        <v>1</v>
      </c>
      <c r="D485" s="77">
        <f>+Tarifaire!F485</f>
        <v>0.99</v>
      </c>
      <c r="E485" s="75"/>
      <c r="F485" s="75"/>
      <c r="G485" s="75"/>
      <c r="H485" s="75"/>
    </row>
    <row r="486" spans="1:8" ht="30" x14ac:dyDescent="0.25">
      <c r="A486" s="74" t="s">
        <v>911</v>
      </c>
      <c r="B486" s="115" t="s">
        <v>306</v>
      </c>
      <c r="C486" s="76">
        <f>+Tarifaire!D486</f>
        <v>1</v>
      </c>
      <c r="D486" s="77">
        <f>+Tarifaire!F486</f>
        <v>1.6973</v>
      </c>
      <c r="E486" s="75"/>
      <c r="F486" s="75"/>
      <c r="G486" s="75"/>
      <c r="H486" s="75"/>
    </row>
    <row r="487" spans="1:8" ht="30" x14ac:dyDescent="0.25">
      <c r="A487" s="74" t="s">
        <v>912</v>
      </c>
      <c r="B487" s="115" t="s">
        <v>309</v>
      </c>
      <c r="C487" s="76">
        <f>+Tarifaire!D487</f>
        <v>1</v>
      </c>
      <c r="D487" s="77">
        <f>+Tarifaire!F487</f>
        <v>1.6133</v>
      </c>
      <c r="E487" s="75"/>
      <c r="F487" s="75"/>
      <c r="G487" s="75"/>
      <c r="H487" s="75"/>
    </row>
    <row r="488" spans="1:8" ht="30" x14ac:dyDescent="0.25">
      <c r="A488" s="74" t="s">
        <v>913</v>
      </c>
      <c r="B488" s="115" t="s">
        <v>308</v>
      </c>
      <c r="C488" s="76">
        <f>+Tarifaire!D488</f>
        <v>1</v>
      </c>
      <c r="D488" s="77">
        <f>+Tarifaire!F488</f>
        <v>0.4199</v>
      </c>
      <c r="E488" s="75"/>
      <c r="F488" s="75"/>
      <c r="G488" s="75"/>
      <c r="H488" s="75"/>
    </row>
    <row r="489" spans="1:8" ht="30" x14ac:dyDescent="0.25">
      <c r="A489" s="74" t="s">
        <v>914</v>
      </c>
      <c r="B489" s="115" t="s">
        <v>307</v>
      </c>
      <c r="C489" s="76">
        <f>+Tarifaire!D489</f>
        <v>1</v>
      </c>
      <c r="D489" s="77">
        <f>+Tarifaire!F489</f>
        <v>0.3196</v>
      </c>
      <c r="E489" s="75"/>
      <c r="F489" s="75"/>
      <c r="G489" s="75"/>
      <c r="H489" s="75"/>
    </row>
    <row r="490" spans="1:8" ht="30" x14ac:dyDescent="0.25">
      <c r="A490" s="74" t="s">
        <v>915</v>
      </c>
      <c r="B490" s="115" t="s">
        <v>311</v>
      </c>
      <c r="C490" s="76">
        <f>+Tarifaire!D490</f>
        <v>1</v>
      </c>
      <c r="D490" s="77">
        <f>+Tarifaire!F490</f>
        <v>0.32269999999999999</v>
      </c>
      <c r="E490" s="75"/>
      <c r="F490" s="75"/>
      <c r="G490" s="75"/>
      <c r="H490" s="75"/>
    </row>
    <row r="492" spans="1:8" s="72" customFormat="1" ht="12.75" x14ac:dyDescent="0.2">
      <c r="A492" s="3" t="s">
        <v>317</v>
      </c>
      <c r="B492" s="125" t="s">
        <v>371</v>
      </c>
      <c r="C492" s="125"/>
      <c r="D492" s="125"/>
      <c r="E492" s="125"/>
      <c r="F492" s="125"/>
      <c r="G492" s="125"/>
      <c r="H492" s="125"/>
    </row>
    <row r="494" spans="1:8" ht="18.75" customHeight="1" x14ac:dyDescent="0.25">
      <c r="A494" s="74" t="s">
        <v>916</v>
      </c>
      <c r="B494" s="115" t="s">
        <v>320</v>
      </c>
      <c r="C494" s="76">
        <f>+Tarifaire!D494</f>
        <v>100</v>
      </c>
      <c r="D494" s="77">
        <f>+Tarifaire!F494</f>
        <v>85.18</v>
      </c>
      <c r="E494" s="75"/>
      <c r="F494" s="75"/>
      <c r="G494" s="75"/>
      <c r="H494" s="75"/>
    </row>
    <row r="495" spans="1:8" ht="18.75" customHeight="1" x14ac:dyDescent="0.25">
      <c r="A495" s="74" t="s">
        <v>917</v>
      </c>
      <c r="B495" s="115" t="s">
        <v>321</v>
      </c>
      <c r="C495" s="76">
        <f>+Tarifaire!D495</f>
        <v>100</v>
      </c>
      <c r="D495" s="77">
        <f>+Tarifaire!F495</f>
        <v>142.09</v>
      </c>
      <c r="E495" s="75"/>
      <c r="F495" s="75"/>
      <c r="G495" s="75"/>
      <c r="H495" s="75"/>
    </row>
    <row r="496" spans="1:8" ht="18.75" customHeight="1" x14ac:dyDescent="0.25">
      <c r="A496" s="74" t="s">
        <v>918</v>
      </c>
      <c r="B496" s="115" t="s">
        <v>322</v>
      </c>
      <c r="C496" s="76">
        <f>+Tarifaire!D496</f>
        <v>100</v>
      </c>
      <c r="D496" s="77">
        <f>+Tarifaire!F496</f>
        <v>100</v>
      </c>
      <c r="E496" s="75"/>
      <c r="F496" s="75"/>
      <c r="G496" s="75"/>
      <c r="H496" s="75"/>
    </row>
    <row r="497" spans="1:8" ht="18.75" customHeight="1" x14ac:dyDescent="0.25">
      <c r="A497" s="74" t="s">
        <v>919</v>
      </c>
      <c r="B497" s="115" t="s">
        <v>323</v>
      </c>
      <c r="C497" s="76">
        <f>+Tarifaire!D497</f>
        <v>100</v>
      </c>
      <c r="D497" s="77">
        <f>+Tarifaire!F497</f>
        <v>157.86000000000001</v>
      </c>
      <c r="E497" s="75"/>
      <c r="F497" s="75"/>
      <c r="G497" s="75"/>
      <c r="H497" s="75"/>
    </row>
    <row r="498" spans="1:8" ht="18.75" customHeight="1" x14ac:dyDescent="0.25">
      <c r="A498" s="74" t="s">
        <v>920</v>
      </c>
      <c r="B498" s="115" t="s">
        <v>319</v>
      </c>
      <c r="C498" s="76">
        <f>+Tarifaire!D498</f>
        <v>1</v>
      </c>
      <c r="D498" s="77">
        <f>+Tarifaire!F498</f>
        <v>27.463999999999999</v>
      </c>
      <c r="E498" s="75"/>
      <c r="F498" s="75"/>
      <c r="G498" s="75"/>
      <c r="H498" s="75"/>
    </row>
    <row r="499" spans="1:8" ht="18.75" customHeight="1" x14ac:dyDescent="0.25">
      <c r="A499" s="74" t="s">
        <v>921</v>
      </c>
      <c r="B499" s="115" t="s">
        <v>318</v>
      </c>
      <c r="C499" s="76">
        <f>+Tarifaire!D499</f>
        <v>1</v>
      </c>
      <c r="D499" s="77">
        <f>+Tarifaire!F499</f>
        <v>29.256</v>
      </c>
      <c r="E499" s="75"/>
      <c r="F499" s="75"/>
      <c r="G499" s="75"/>
      <c r="H499" s="75"/>
    </row>
    <row r="500" spans="1:8" ht="18.75" customHeight="1" x14ac:dyDescent="0.25">
      <c r="A500" s="94"/>
      <c r="B500" s="118"/>
      <c r="C500" s="101"/>
      <c r="D500" s="96"/>
      <c r="E500" s="95"/>
      <c r="F500" s="95"/>
      <c r="G500" s="95"/>
      <c r="H500" s="95"/>
    </row>
    <row r="501" spans="1:8" ht="15.75" thickBot="1" x14ac:dyDescent="0.3"/>
    <row r="502" spans="1:8" s="34" customFormat="1" ht="9.75" customHeight="1" x14ac:dyDescent="0.2">
      <c r="A502" s="60"/>
      <c r="B502" s="122"/>
      <c r="C502" s="62"/>
      <c r="D502" s="61"/>
      <c r="E502" s="139" t="s">
        <v>720</v>
      </c>
      <c r="F502" s="140"/>
      <c r="G502" s="140"/>
      <c r="H502" s="141"/>
    </row>
    <row r="503" spans="1:8" s="34" customFormat="1" ht="20.100000000000001" customHeight="1" x14ac:dyDescent="0.2">
      <c r="A503" s="31" t="s">
        <v>719</v>
      </c>
      <c r="B503" s="123"/>
      <c r="C503" s="64"/>
      <c r="D503" s="33"/>
      <c r="E503" s="142"/>
      <c r="F503" s="143"/>
      <c r="G503" s="143"/>
      <c r="H503" s="144"/>
    </row>
    <row r="504" spans="1:8" s="34" customFormat="1" ht="13.5" customHeight="1" x14ac:dyDescent="0.2">
      <c r="A504" s="31"/>
      <c r="B504" s="123"/>
      <c r="C504" s="64"/>
      <c r="D504" s="33"/>
      <c r="E504" s="142"/>
      <c r="F504" s="143"/>
      <c r="G504" s="143"/>
      <c r="H504" s="144"/>
    </row>
    <row r="505" spans="1:8" s="34" customFormat="1" ht="11.25" customHeight="1" x14ac:dyDescent="0.2">
      <c r="A505" s="31" t="s">
        <v>721</v>
      </c>
      <c r="B505" s="123"/>
      <c r="C505" s="64"/>
      <c r="D505" s="33"/>
      <c r="E505" s="142"/>
      <c r="F505" s="143"/>
      <c r="G505" s="143"/>
      <c r="H505" s="144"/>
    </row>
    <row r="506" spans="1:8" s="34" customFormat="1" ht="9.75" customHeight="1" x14ac:dyDescent="0.2">
      <c r="A506" s="31"/>
      <c r="B506" s="123"/>
      <c r="C506" s="64"/>
      <c r="D506" s="33"/>
      <c r="E506" s="142"/>
      <c r="F506" s="143"/>
      <c r="G506" s="143"/>
      <c r="H506" s="144"/>
    </row>
    <row r="507" spans="1:8" s="34" customFormat="1" ht="14.25" customHeight="1" thickBot="1" x14ac:dyDescent="0.25">
      <c r="A507" s="38" t="s">
        <v>722</v>
      </c>
      <c r="B507" s="124"/>
      <c r="C507" s="67"/>
      <c r="D507" s="41"/>
      <c r="E507" s="145"/>
      <c r="F507" s="146"/>
      <c r="G507" s="146"/>
      <c r="H507" s="147"/>
    </row>
    <row r="510" spans="1:8" x14ac:dyDescent="0.25">
      <c r="A510" s="12" t="s">
        <v>685</v>
      </c>
    </row>
    <row r="511" spans="1:8" x14ac:dyDescent="0.25">
      <c r="A511" s="13" t="s">
        <v>686</v>
      </c>
    </row>
  </sheetData>
  <mergeCells count="38">
    <mergeCell ref="E502:H507"/>
    <mergeCell ref="A1:H1"/>
    <mergeCell ref="C3:C4"/>
    <mergeCell ref="D3:E4"/>
    <mergeCell ref="F3:H4"/>
    <mergeCell ref="C5:H5"/>
    <mergeCell ref="B471:H471"/>
    <mergeCell ref="B492:H492"/>
    <mergeCell ref="B328:H328"/>
    <mergeCell ref="B338:H338"/>
    <mergeCell ref="B351:H351"/>
    <mergeCell ref="B353:H353"/>
    <mergeCell ref="B383:H383"/>
    <mergeCell ref="B454:H454"/>
    <mergeCell ref="B203:H203"/>
    <mergeCell ref="B219:H219"/>
    <mergeCell ref="B403:H403"/>
    <mergeCell ref="B429:H429"/>
    <mergeCell ref="B241:H241"/>
    <mergeCell ref="B259:H259"/>
    <mergeCell ref="B288:H288"/>
    <mergeCell ref="B302:H302"/>
    <mergeCell ref="B237:H237"/>
    <mergeCell ref="B326:F326"/>
    <mergeCell ref="B318:H318"/>
    <mergeCell ref="B243:F243"/>
    <mergeCell ref="B251:F251"/>
    <mergeCell ref="B297:H297"/>
    <mergeCell ref="B10:H10"/>
    <mergeCell ref="B11:H11"/>
    <mergeCell ref="B14:H14"/>
    <mergeCell ref="B12:H12"/>
    <mergeCell ref="B196:H196"/>
    <mergeCell ref="B15:H15"/>
    <mergeCell ref="B17:H17"/>
    <mergeCell ref="B68:H68"/>
    <mergeCell ref="B80:H80"/>
    <mergeCell ref="B179:H179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  <headerFooter>
    <oddHeader>&amp;C&amp;"Freestyle Script,Gras"&amp;20"&amp;"Estrangelo Edessa,Gras"&amp;16La Santé n'a pas de prix mais elle a un coût".</oddHeader>
  </headerFooter>
  <rowBreaks count="1" manualBreakCount="1">
    <brk id="452" max="7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view="pageBreakPreview" topLeftCell="A31" zoomScaleNormal="100" workbookViewId="0">
      <selection activeCell="A37" sqref="A37:XFD42"/>
    </sheetView>
  </sheetViews>
  <sheetFormatPr baseColWidth="10" defaultRowHeight="12.75" x14ac:dyDescent="0.2"/>
  <cols>
    <col min="1" max="1" width="5" style="34" customWidth="1"/>
    <col min="2" max="2" width="55.140625" style="34" customWidth="1"/>
    <col min="3" max="3" width="5.28515625" style="69" customWidth="1"/>
    <col min="4" max="4" width="5.7109375" style="34" customWidth="1"/>
    <col min="5" max="5" width="9.140625" style="34" customWidth="1"/>
    <col min="6" max="6" width="10.5703125" style="34" customWidth="1"/>
    <col min="7" max="7" width="9.140625" style="34" customWidth="1"/>
    <col min="8" max="256" width="11.42578125" style="34"/>
    <col min="257" max="257" width="5" style="34" customWidth="1"/>
    <col min="258" max="258" width="55.140625" style="34" customWidth="1"/>
    <col min="259" max="259" width="5.28515625" style="34" customWidth="1"/>
    <col min="260" max="260" width="5.7109375" style="34" customWidth="1"/>
    <col min="261" max="261" width="9.140625" style="34" customWidth="1"/>
    <col min="262" max="262" width="10.5703125" style="34" customWidth="1"/>
    <col min="263" max="263" width="9.140625" style="34" customWidth="1"/>
    <col min="264" max="512" width="11.42578125" style="34"/>
    <col min="513" max="513" width="5" style="34" customWidth="1"/>
    <col min="514" max="514" width="55.140625" style="34" customWidth="1"/>
    <col min="515" max="515" width="5.28515625" style="34" customWidth="1"/>
    <col min="516" max="516" width="5.7109375" style="34" customWidth="1"/>
    <col min="517" max="517" width="9.140625" style="34" customWidth="1"/>
    <col min="518" max="518" width="10.5703125" style="34" customWidth="1"/>
    <col min="519" max="519" width="9.140625" style="34" customWidth="1"/>
    <col min="520" max="768" width="11.42578125" style="34"/>
    <col min="769" max="769" width="5" style="34" customWidth="1"/>
    <col min="770" max="770" width="55.140625" style="34" customWidth="1"/>
    <col min="771" max="771" width="5.28515625" style="34" customWidth="1"/>
    <col min="772" max="772" width="5.7109375" style="34" customWidth="1"/>
    <col min="773" max="773" width="9.140625" style="34" customWidth="1"/>
    <col min="774" max="774" width="10.5703125" style="34" customWidth="1"/>
    <col min="775" max="775" width="9.140625" style="34" customWidth="1"/>
    <col min="776" max="1024" width="11.42578125" style="34"/>
    <col min="1025" max="1025" width="5" style="34" customWidth="1"/>
    <col min="1026" max="1026" width="55.140625" style="34" customWidth="1"/>
    <col min="1027" max="1027" width="5.28515625" style="34" customWidth="1"/>
    <col min="1028" max="1028" width="5.7109375" style="34" customWidth="1"/>
    <col min="1029" max="1029" width="9.140625" style="34" customWidth="1"/>
    <col min="1030" max="1030" width="10.5703125" style="34" customWidth="1"/>
    <col min="1031" max="1031" width="9.140625" style="34" customWidth="1"/>
    <col min="1032" max="1280" width="11.42578125" style="34"/>
    <col min="1281" max="1281" width="5" style="34" customWidth="1"/>
    <col min="1282" max="1282" width="55.140625" style="34" customWidth="1"/>
    <col min="1283" max="1283" width="5.28515625" style="34" customWidth="1"/>
    <col min="1284" max="1284" width="5.7109375" style="34" customWidth="1"/>
    <col min="1285" max="1285" width="9.140625" style="34" customWidth="1"/>
    <col min="1286" max="1286" width="10.5703125" style="34" customWidth="1"/>
    <col min="1287" max="1287" width="9.140625" style="34" customWidth="1"/>
    <col min="1288" max="1536" width="11.42578125" style="34"/>
    <col min="1537" max="1537" width="5" style="34" customWidth="1"/>
    <col min="1538" max="1538" width="55.140625" style="34" customWidth="1"/>
    <col min="1539" max="1539" width="5.28515625" style="34" customWidth="1"/>
    <col min="1540" max="1540" width="5.7109375" style="34" customWidth="1"/>
    <col min="1541" max="1541" width="9.140625" style="34" customWidth="1"/>
    <col min="1542" max="1542" width="10.5703125" style="34" customWidth="1"/>
    <col min="1543" max="1543" width="9.140625" style="34" customWidth="1"/>
    <col min="1544" max="1792" width="11.42578125" style="34"/>
    <col min="1793" max="1793" width="5" style="34" customWidth="1"/>
    <col min="1794" max="1794" width="55.140625" style="34" customWidth="1"/>
    <col min="1795" max="1795" width="5.28515625" style="34" customWidth="1"/>
    <col min="1796" max="1796" width="5.7109375" style="34" customWidth="1"/>
    <col min="1797" max="1797" width="9.140625" style="34" customWidth="1"/>
    <col min="1798" max="1798" width="10.5703125" style="34" customWidth="1"/>
    <col min="1799" max="1799" width="9.140625" style="34" customWidth="1"/>
    <col min="1800" max="2048" width="11.42578125" style="34"/>
    <col min="2049" max="2049" width="5" style="34" customWidth="1"/>
    <col min="2050" max="2050" width="55.140625" style="34" customWidth="1"/>
    <col min="2051" max="2051" width="5.28515625" style="34" customWidth="1"/>
    <col min="2052" max="2052" width="5.7109375" style="34" customWidth="1"/>
    <col min="2053" max="2053" width="9.140625" style="34" customWidth="1"/>
    <col min="2054" max="2054" width="10.5703125" style="34" customWidth="1"/>
    <col min="2055" max="2055" width="9.140625" style="34" customWidth="1"/>
    <col min="2056" max="2304" width="11.42578125" style="34"/>
    <col min="2305" max="2305" width="5" style="34" customWidth="1"/>
    <col min="2306" max="2306" width="55.140625" style="34" customWidth="1"/>
    <col min="2307" max="2307" width="5.28515625" style="34" customWidth="1"/>
    <col min="2308" max="2308" width="5.7109375" style="34" customWidth="1"/>
    <col min="2309" max="2309" width="9.140625" style="34" customWidth="1"/>
    <col min="2310" max="2310" width="10.5703125" style="34" customWidth="1"/>
    <col min="2311" max="2311" width="9.140625" style="34" customWidth="1"/>
    <col min="2312" max="2560" width="11.42578125" style="34"/>
    <col min="2561" max="2561" width="5" style="34" customWidth="1"/>
    <col min="2562" max="2562" width="55.140625" style="34" customWidth="1"/>
    <col min="2563" max="2563" width="5.28515625" style="34" customWidth="1"/>
    <col min="2564" max="2564" width="5.7109375" style="34" customWidth="1"/>
    <col min="2565" max="2565" width="9.140625" style="34" customWidth="1"/>
    <col min="2566" max="2566" width="10.5703125" style="34" customWidth="1"/>
    <col min="2567" max="2567" width="9.140625" style="34" customWidth="1"/>
    <col min="2568" max="2816" width="11.42578125" style="34"/>
    <col min="2817" max="2817" width="5" style="34" customWidth="1"/>
    <col min="2818" max="2818" width="55.140625" style="34" customWidth="1"/>
    <col min="2819" max="2819" width="5.28515625" style="34" customWidth="1"/>
    <col min="2820" max="2820" width="5.7109375" style="34" customWidth="1"/>
    <col min="2821" max="2821" width="9.140625" style="34" customWidth="1"/>
    <col min="2822" max="2822" width="10.5703125" style="34" customWidth="1"/>
    <col min="2823" max="2823" width="9.140625" style="34" customWidth="1"/>
    <col min="2824" max="3072" width="11.42578125" style="34"/>
    <col min="3073" max="3073" width="5" style="34" customWidth="1"/>
    <col min="3074" max="3074" width="55.140625" style="34" customWidth="1"/>
    <col min="3075" max="3075" width="5.28515625" style="34" customWidth="1"/>
    <col min="3076" max="3076" width="5.7109375" style="34" customWidth="1"/>
    <col min="3077" max="3077" width="9.140625" style="34" customWidth="1"/>
    <col min="3078" max="3078" width="10.5703125" style="34" customWidth="1"/>
    <col min="3079" max="3079" width="9.140625" style="34" customWidth="1"/>
    <col min="3080" max="3328" width="11.42578125" style="34"/>
    <col min="3329" max="3329" width="5" style="34" customWidth="1"/>
    <col min="3330" max="3330" width="55.140625" style="34" customWidth="1"/>
    <col min="3331" max="3331" width="5.28515625" style="34" customWidth="1"/>
    <col min="3332" max="3332" width="5.7109375" style="34" customWidth="1"/>
    <col min="3333" max="3333" width="9.140625" style="34" customWidth="1"/>
    <col min="3334" max="3334" width="10.5703125" style="34" customWidth="1"/>
    <col min="3335" max="3335" width="9.140625" style="34" customWidth="1"/>
    <col min="3336" max="3584" width="11.42578125" style="34"/>
    <col min="3585" max="3585" width="5" style="34" customWidth="1"/>
    <col min="3586" max="3586" width="55.140625" style="34" customWidth="1"/>
    <col min="3587" max="3587" width="5.28515625" style="34" customWidth="1"/>
    <col min="3588" max="3588" width="5.7109375" style="34" customWidth="1"/>
    <col min="3589" max="3589" width="9.140625" style="34" customWidth="1"/>
    <col min="3590" max="3590" width="10.5703125" style="34" customWidth="1"/>
    <col min="3591" max="3591" width="9.140625" style="34" customWidth="1"/>
    <col min="3592" max="3840" width="11.42578125" style="34"/>
    <col min="3841" max="3841" width="5" style="34" customWidth="1"/>
    <col min="3842" max="3842" width="55.140625" style="34" customWidth="1"/>
    <col min="3843" max="3843" width="5.28515625" style="34" customWidth="1"/>
    <col min="3844" max="3844" width="5.7109375" style="34" customWidth="1"/>
    <col min="3845" max="3845" width="9.140625" style="34" customWidth="1"/>
    <col min="3846" max="3846" width="10.5703125" style="34" customWidth="1"/>
    <col min="3847" max="3847" width="9.140625" style="34" customWidth="1"/>
    <col min="3848" max="4096" width="11.42578125" style="34"/>
    <col min="4097" max="4097" width="5" style="34" customWidth="1"/>
    <col min="4098" max="4098" width="55.140625" style="34" customWidth="1"/>
    <col min="4099" max="4099" width="5.28515625" style="34" customWidth="1"/>
    <col min="4100" max="4100" width="5.7109375" style="34" customWidth="1"/>
    <col min="4101" max="4101" width="9.140625" style="34" customWidth="1"/>
    <col min="4102" max="4102" width="10.5703125" style="34" customWidth="1"/>
    <col min="4103" max="4103" width="9.140625" style="34" customWidth="1"/>
    <col min="4104" max="4352" width="11.42578125" style="34"/>
    <col min="4353" max="4353" width="5" style="34" customWidth="1"/>
    <col min="4354" max="4354" width="55.140625" style="34" customWidth="1"/>
    <col min="4355" max="4355" width="5.28515625" style="34" customWidth="1"/>
    <col min="4356" max="4356" width="5.7109375" style="34" customWidth="1"/>
    <col min="4357" max="4357" width="9.140625" style="34" customWidth="1"/>
    <col min="4358" max="4358" width="10.5703125" style="34" customWidth="1"/>
    <col min="4359" max="4359" width="9.140625" style="34" customWidth="1"/>
    <col min="4360" max="4608" width="11.42578125" style="34"/>
    <col min="4609" max="4609" width="5" style="34" customWidth="1"/>
    <col min="4610" max="4610" width="55.140625" style="34" customWidth="1"/>
    <col min="4611" max="4611" width="5.28515625" style="34" customWidth="1"/>
    <col min="4612" max="4612" width="5.7109375" style="34" customWidth="1"/>
    <col min="4613" max="4613" width="9.140625" style="34" customWidth="1"/>
    <col min="4614" max="4614" width="10.5703125" style="34" customWidth="1"/>
    <col min="4615" max="4615" width="9.140625" style="34" customWidth="1"/>
    <col min="4616" max="4864" width="11.42578125" style="34"/>
    <col min="4865" max="4865" width="5" style="34" customWidth="1"/>
    <col min="4866" max="4866" width="55.140625" style="34" customWidth="1"/>
    <col min="4867" max="4867" width="5.28515625" style="34" customWidth="1"/>
    <col min="4868" max="4868" width="5.7109375" style="34" customWidth="1"/>
    <col min="4869" max="4869" width="9.140625" style="34" customWidth="1"/>
    <col min="4870" max="4870" width="10.5703125" style="34" customWidth="1"/>
    <col min="4871" max="4871" width="9.140625" style="34" customWidth="1"/>
    <col min="4872" max="5120" width="11.42578125" style="34"/>
    <col min="5121" max="5121" width="5" style="34" customWidth="1"/>
    <col min="5122" max="5122" width="55.140625" style="34" customWidth="1"/>
    <col min="5123" max="5123" width="5.28515625" style="34" customWidth="1"/>
    <col min="5124" max="5124" width="5.7109375" style="34" customWidth="1"/>
    <col min="5125" max="5125" width="9.140625" style="34" customWidth="1"/>
    <col min="5126" max="5126" width="10.5703125" style="34" customWidth="1"/>
    <col min="5127" max="5127" width="9.140625" style="34" customWidth="1"/>
    <col min="5128" max="5376" width="11.42578125" style="34"/>
    <col min="5377" max="5377" width="5" style="34" customWidth="1"/>
    <col min="5378" max="5378" width="55.140625" style="34" customWidth="1"/>
    <col min="5379" max="5379" width="5.28515625" style="34" customWidth="1"/>
    <col min="5380" max="5380" width="5.7109375" style="34" customWidth="1"/>
    <col min="5381" max="5381" width="9.140625" style="34" customWidth="1"/>
    <col min="5382" max="5382" width="10.5703125" style="34" customWidth="1"/>
    <col min="5383" max="5383" width="9.140625" style="34" customWidth="1"/>
    <col min="5384" max="5632" width="11.42578125" style="34"/>
    <col min="5633" max="5633" width="5" style="34" customWidth="1"/>
    <col min="5634" max="5634" width="55.140625" style="34" customWidth="1"/>
    <col min="5635" max="5635" width="5.28515625" style="34" customWidth="1"/>
    <col min="5636" max="5636" width="5.7109375" style="34" customWidth="1"/>
    <col min="5637" max="5637" width="9.140625" style="34" customWidth="1"/>
    <col min="5638" max="5638" width="10.5703125" style="34" customWidth="1"/>
    <col min="5639" max="5639" width="9.140625" style="34" customWidth="1"/>
    <col min="5640" max="5888" width="11.42578125" style="34"/>
    <col min="5889" max="5889" width="5" style="34" customWidth="1"/>
    <col min="5890" max="5890" width="55.140625" style="34" customWidth="1"/>
    <col min="5891" max="5891" width="5.28515625" style="34" customWidth="1"/>
    <col min="5892" max="5892" width="5.7109375" style="34" customWidth="1"/>
    <col min="5893" max="5893" width="9.140625" style="34" customWidth="1"/>
    <col min="5894" max="5894" width="10.5703125" style="34" customWidth="1"/>
    <col min="5895" max="5895" width="9.140625" style="34" customWidth="1"/>
    <col min="5896" max="6144" width="11.42578125" style="34"/>
    <col min="6145" max="6145" width="5" style="34" customWidth="1"/>
    <col min="6146" max="6146" width="55.140625" style="34" customWidth="1"/>
    <col min="6147" max="6147" width="5.28515625" style="34" customWidth="1"/>
    <col min="6148" max="6148" width="5.7109375" style="34" customWidth="1"/>
    <col min="6149" max="6149" width="9.140625" style="34" customWidth="1"/>
    <col min="6150" max="6150" width="10.5703125" style="34" customWidth="1"/>
    <col min="6151" max="6151" width="9.140625" style="34" customWidth="1"/>
    <col min="6152" max="6400" width="11.42578125" style="34"/>
    <col min="6401" max="6401" width="5" style="34" customWidth="1"/>
    <col min="6402" max="6402" width="55.140625" style="34" customWidth="1"/>
    <col min="6403" max="6403" width="5.28515625" style="34" customWidth="1"/>
    <col min="6404" max="6404" width="5.7109375" style="34" customWidth="1"/>
    <col min="6405" max="6405" width="9.140625" style="34" customWidth="1"/>
    <col min="6406" max="6406" width="10.5703125" style="34" customWidth="1"/>
    <col min="6407" max="6407" width="9.140625" style="34" customWidth="1"/>
    <col min="6408" max="6656" width="11.42578125" style="34"/>
    <col min="6657" max="6657" width="5" style="34" customWidth="1"/>
    <col min="6658" max="6658" width="55.140625" style="34" customWidth="1"/>
    <col min="6659" max="6659" width="5.28515625" style="34" customWidth="1"/>
    <col min="6660" max="6660" width="5.7109375" style="34" customWidth="1"/>
    <col min="6661" max="6661" width="9.140625" style="34" customWidth="1"/>
    <col min="6662" max="6662" width="10.5703125" style="34" customWidth="1"/>
    <col min="6663" max="6663" width="9.140625" style="34" customWidth="1"/>
    <col min="6664" max="6912" width="11.42578125" style="34"/>
    <col min="6913" max="6913" width="5" style="34" customWidth="1"/>
    <col min="6914" max="6914" width="55.140625" style="34" customWidth="1"/>
    <col min="6915" max="6915" width="5.28515625" style="34" customWidth="1"/>
    <col min="6916" max="6916" width="5.7109375" style="34" customWidth="1"/>
    <col min="6917" max="6917" width="9.140625" style="34" customWidth="1"/>
    <col min="6918" max="6918" width="10.5703125" style="34" customWidth="1"/>
    <col min="6919" max="6919" width="9.140625" style="34" customWidth="1"/>
    <col min="6920" max="7168" width="11.42578125" style="34"/>
    <col min="7169" max="7169" width="5" style="34" customWidth="1"/>
    <col min="7170" max="7170" width="55.140625" style="34" customWidth="1"/>
    <col min="7171" max="7171" width="5.28515625" style="34" customWidth="1"/>
    <col min="7172" max="7172" width="5.7109375" style="34" customWidth="1"/>
    <col min="7173" max="7173" width="9.140625" style="34" customWidth="1"/>
    <col min="7174" max="7174" width="10.5703125" style="34" customWidth="1"/>
    <col min="7175" max="7175" width="9.140625" style="34" customWidth="1"/>
    <col min="7176" max="7424" width="11.42578125" style="34"/>
    <col min="7425" max="7425" width="5" style="34" customWidth="1"/>
    <col min="7426" max="7426" width="55.140625" style="34" customWidth="1"/>
    <col min="7427" max="7427" width="5.28515625" style="34" customWidth="1"/>
    <col min="7428" max="7428" width="5.7109375" style="34" customWidth="1"/>
    <col min="7429" max="7429" width="9.140625" style="34" customWidth="1"/>
    <col min="7430" max="7430" width="10.5703125" style="34" customWidth="1"/>
    <col min="7431" max="7431" width="9.140625" style="34" customWidth="1"/>
    <col min="7432" max="7680" width="11.42578125" style="34"/>
    <col min="7681" max="7681" width="5" style="34" customWidth="1"/>
    <col min="7682" max="7682" width="55.140625" style="34" customWidth="1"/>
    <col min="7683" max="7683" width="5.28515625" style="34" customWidth="1"/>
    <col min="7684" max="7684" width="5.7109375" style="34" customWidth="1"/>
    <col min="7685" max="7685" width="9.140625" style="34" customWidth="1"/>
    <col min="7686" max="7686" width="10.5703125" style="34" customWidth="1"/>
    <col min="7687" max="7687" width="9.140625" style="34" customWidth="1"/>
    <col min="7688" max="7936" width="11.42578125" style="34"/>
    <col min="7937" max="7937" width="5" style="34" customWidth="1"/>
    <col min="7938" max="7938" width="55.140625" style="34" customWidth="1"/>
    <col min="7939" max="7939" width="5.28515625" style="34" customWidth="1"/>
    <col min="7940" max="7940" width="5.7109375" style="34" customWidth="1"/>
    <col min="7941" max="7941" width="9.140625" style="34" customWidth="1"/>
    <col min="7942" max="7942" width="10.5703125" style="34" customWidth="1"/>
    <col min="7943" max="7943" width="9.140625" style="34" customWidth="1"/>
    <col min="7944" max="8192" width="11.42578125" style="34"/>
    <col min="8193" max="8193" width="5" style="34" customWidth="1"/>
    <col min="8194" max="8194" width="55.140625" style="34" customWidth="1"/>
    <col min="8195" max="8195" width="5.28515625" style="34" customWidth="1"/>
    <col min="8196" max="8196" width="5.7109375" style="34" customWidth="1"/>
    <col min="8197" max="8197" width="9.140625" style="34" customWidth="1"/>
    <col min="8198" max="8198" width="10.5703125" style="34" customWidth="1"/>
    <col min="8199" max="8199" width="9.140625" style="34" customWidth="1"/>
    <col min="8200" max="8448" width="11.42578125" style="34"/>
    <col min="8449" max="8449" width="5" style="34" customWidth="1"/>
    <col min="8450" max="8450" width="55.140625" style="34" customWidth="1"/>
    <col min="8451" max="8451" width="5.28515625" style="34" customWidth="1"/>
    <col min="8452" max="8452" width="5.7109375" style="34" customWidth="1"/>
    <col min="8453" max="8453" width="9.140625" style="34" customWidth="1"/>
    <col min="8454" max="8454" width="10.5703125" style="34" customWidth="1"/>
    <col min="8455" max="8455" width="9.140625" style="34" customWidth="1"/>
    <col min="8456" max="8704" width="11.42578125" style="34"/>
    <col min="8705" max="8705" width="5" style="34" customWidth="1"/>
    <col min="8706" max="8706" width="55.140625" style="34" customWidth="1"/>
    <col min="8707" max="8707" width="5.28515625" style="34" customWidth="1"/>
    <col min="8708" max="8708" width="5.7109375" style="34" customWidth="1"/>
    <col min="8709" max="8709" width="9.140625" style="34" customWidth="1"/>
    <col min="8710" max="8710" width="10.5703125" style="34" customWidth="1"/>
    <col min="8711" max="8711" width="9.140625" style="34" customWidth="1"/>
    <col min="8712" max="8960" width="11.42578125" style="34"/>
    <col min="8961" max="8961" width="5" style="34" customWidth="1"/>
    <col min="8962" max="8962" width="55.140625" style="34" customWidth="1"/>
    <col min="8963" max="8963" width="5.28515625" style="34" customWidth="1"/>
    <col min="8964" max="8964" width="5.7109375" style="34" customWidth="1"/>
    <col min="8965" max="8965" width="9.140625" style="34" customWidth="1"/>
    <col min="8966" max="8966" width="10.5703125" style="34" customWidth="1"/>
    <col min="8967" max="8967" width="9.140625" style="34" customWidth="1"/>
    <col min="8968" max="9216" width="11.42578125" style="34"/>
    <col min="9217" max="9217" width="5" style="34" customWidth="1"/>
    <col min="9218" max="9218" width="55.140625" style="34" customWidth="1"/>
    <col min="9219" max="9219" width="5.28515625" style="34" customWidth="1"/>
    <col min="9220" max="9220" width="5.7109375" style="34" customWidth="1"/>
    <col min="9221" max="9221" width="9.140625" style="34" customWidth="1"/>
    <col min="9222" max="9222" width="10.5703125" style="34" customWidth="1"/>
    <col min="9223" max="9223" width="9.140625" style="34" customWidth="1"/>
    <col min="9224" max="9472" width="11.42578125" style="34"/>
    <col min="9473" max="9473" width="5" style="34" customWidth="1"/>
    <col min="9474" max="9474" width="55.140625" style="34" customWidth="1"/>
    <col min="9475" max="9475" width="5.28515625" style="34" customWidth="1"/>
    <col min="9476" max="9476" width="5.7109375" style="34" customWidth="1"/>
    <col min="9477" max="9477" width="9.140625" style="34" customWidth="1"/>
    <col min="9478" max="9478" width="10.5703125" style="34" customWidth="1"/>
    <col min="9479" max="9479" width="9.140625" style="34" customWidth="1"/>
    <col min="9480" max="9728" width="11.42578125" style="34"/>
    <col min="9729" max="9729" width="5" style="34" customWidth="1"/>
    <col min="9730" max="9730" width="55.140625" style="34" customWidth="1"/>
    <col min="9731" max="9731" width="5.28515625" style="34" customWidth="1"/>
    <col min="9732" max="9732" width="5.7109375" style="34" customWidth="1"/>
    <col min="9733" max="9733" width="9.140625" style="34" customWidth="1"/>
    <col min="9734" max="9734" width="10.5703125" style="34" customWidth="1"/>
    <col min="9735" max="9735" width="9.140625" style="34" customWidth="1"/>
    <col min="9736" max="9984" width="11.42578125" style="34"/>
    <col min="9985" max="9985" width="5" style="34" customWidth="1"/>
    <col min="9986" max="9986" width="55.140625" style="34" customWidth="1"/>
    <col min="9987" max="9987" width="5.28515625" style="34" customWidth="1"/>
    <col min="9988" max="9988" width="5.7109375" style="34" customWidth="1"/>
    <col min="9989" max="9989" width="9.140625" style="34" customWidth="1"/>
    <col min="9990" max="9990" width="10.5703125" style="34" customWidth="1"/>
    <col min="9991" max="9991" width="9.140625" style="34" customWidth="1"/>
    <col min="9992" max="10240" width="11.42578125" style="34"/>
    <col min="10241" max="10241" width="5" style="34" customWidth="1"/>
    <col min="10242" max="10242" width="55.140625" style="34" customWidth="1"/>
    <col min="10243" max="10243" width="5.28515625" style="34" customWidth="1"/>
    <col min="10244" max="10244" width="5.7109375" style="34" customWidth="1"/>
    <col min="10245" max="10245" width="9.140625" style="34" customWidth="1"/>
    <col min="10246" max="10246" width="10.5703125" style="34" customWidth="1"/>
    <col min="10247" max="10247" width="9.140625" style="34" customWidth="1"/>
    <col min="10248" max="10496" width="11.42578125" style="34"/>
    <col min="10497" max="10497" width="5" style="34" customWidth="1"/>
    <col min="10498" max="10498" width="55.140625" style="34" customWidth="1"/>
    <col min="10499" max="10499" width="5.28515625" style="34" customWidth="1"/>
    <col min="10500" max="10500" width="5.7109375" style="34" customWidth="1"/>
    <col min="10501" max="10501" width="9.140625" style="34" customWidth="1"/>
    <col min="10502" max="10502" width="10.5703125" style="34" customWidth="1"/>
    <col min="10503" max="10503" width="9.140625" style="34" customWidth="1"/>
    <col min="10504" max="10752" width="11.42578125" style="34"/>
    <col min="10753" max="10753" width="5" style="34" customWidth="1"/>
    <col min="10754" max="10754" width="55.140625" style="34" customWidth="1"/>
    <col min="10755" max="10755" width="5.28515625" style="34" customWidth="1"/>
    <col min="10756" max="10756" width="5.7109375" style="34" customWidth="1"/>
    <col min="10757" max="10757" width="9.140625" style="34" customWidth="1"/>
    <col min="10758" max="10758" width="10.5703125" style="34" customWidth="1"/>
    <col min="10759" max="10759" width="9.140625" style="34" customWidth="1"/>
    <col min="10760" max="11008" width="11.42578125" style="34"/>
    <col min="11009" max="11009" width="5" style="34" customWidth="1"/>
    <col min="11010" max="11010" width="55.140625" style="34" customWidth="1"/>
    <col min="11011" max="11011" width="5.28515625" style="34" customWidth="1"/>
    <col min="11012" max="11012" width="5.7109375" style="34" customWidth="1"/>
    <col min="11013" max="11013" width="9.140625" style="34" customWidth="1"/>
    <col min="11014" max="11014" width="10.5703125" style="34" customWidth="1"/>
    <col min="11015" max="11015" width="9.140625" style="34" customWidth="1"/>
    <col min="11016" max="11264" width="11.42578125" style="34"/>
    <col min="11265" max="11265" width="5" style="34" customWidth="1"/>
    <col min="11266" max="11266" width="55.140625" style="34" customWidth="1"/>
    <col min="11267" max="11267" width="5.28515625" style="34" customWidth="1"/>
    <col min="11268" max="11268" width="5.7109375" style="34" customWidth="1"/>
    <col min="11269" max="11269" width="9.140625" style="34" customWidth="1"/>
    <col min="11270" max="11270" width="10.5703125" style="34" customWidth="1"/>
    <col min="11271" max="11271" width="9.140625" style="34" customWidth="1"/>
    <col min="11272" max="11520" width="11.42578125" style="34"/>
    <col min="11521" max="11521" width="5" style="34" customWidth="1"/>
    <col min="11522" max="11522" width="55.140625" style="34" customWidth="1"/>
    <col min="11523" max="11523" width="5.28515625" style="34" customWidth="1"/>
    <col min="11524" max="11524" width="5.7109375" style="34" customWidth="1"/>
    <col min="11525" max="11525" width="9.140625" style="34" customWidth="1"/>
    <col min="11526" max="11526" width="10.5703125" style="34" customWidth="1"/>
    <col min="11527" max="11527" width="9.140625" style="34" customWidth="1"/>
    <col min="11528" max="11776" width="11.42578125" style="34"/>
    <col min="11777" max="11777" width="5" style="34" customWidth="1"/>
    <col min="11778" max="11778" width="55.140625" style="34" customWidth="1"/>
    <col min="11779" max="11779" width="5.28515625" style="34" customWidth="1"/>
    <col min="11780" max="11780" width="5.7109375" style="34" customWidth="1"/>
    <col min="11781" max="11781" width="9.140625" style="34" customWidth="1"/>
    <col min="11782" max="11782" width="10.5703125" style="34" customWidth="1"/>
    <col min="11783" max="11783" width="9.140625" style="34" customWidth="1"/>
    <col min="11784" max="12032" width="11.42578125" style="34"/>
    <col min="12033" max="12033" width="5" style="34" customWidth="1"/>
    <col min="12034" max="12034" width="55.140625" style="34" customWidth="1"/>
    <col min="12035" max="12035" width="5.28515625" style="34" customWidth="1"/>
    <col min="12036" max="12036" width="5.7109375" style="34" customWidth="1"/>
    <col min="12037" max="12037" width="9.140625" style="34" customWidth="1"/>
    <col min="12038" max="12038" width="10.5703125" style="34" customWidth="1"/>
    <col min="12039" max="12039" width="9.140625" style="34" customWidth="1"/>
    <col min="12040" max="12288" width="11.42578125" style="34"/>
    <col min="12289" max="12289" width="5" style="34" customWidth="1"/>
    <col min="12290" max="12290" width="55.140625" style="34" customWidth="1"/>
    <col min="12291" max="12291" width="5.28515625" style="34" customWidth="1"/>
    <col min="12292" max="12292" width="5.7109375" style="34" customWidth="1"/>
    <col min="12293" max="12293" width="9.140625" style="34" customWidth="1"/>
    <col min="12294" max="12294" width="10.5703125" style="34" customWidth="1"/>
    <col min="12295" max="12295" width="9.140625" style="34" customWidth="1"/>
    <col min="12296" max="12544" width="11.42578125" style="34"/>
    <col min="12545" max="12545" width="5" style="34" customWidth="1"/>
    <col min="12546" max="12546" width="55.140625" style="34" customWidth="1"/>
    <col min="12547" max="12547" width="5.28515625" style="34" customWidth="1"/>
    <col min="12548" max="12548" width="5.7109375" style="34" customWidth="1"/>
    <col min="12549" max="12549" width="9.140625" style="34" customWidth="1"/>
    <col min="12550" max="12550" width="10.5703125" style="34" customWidth="1"/>
    <col min="12551" max="12551" width="9.140625" style="34" customWidth="1"/>
    <col min="12552" max="12800" width="11.42578125" style="34"/>
    <col min="12801" max="12801" width="5" style="34" customWidth="1"/>
    <col min="12802" max="12802" width="55.140625" style="34" customWidth="1"/>
    <col min="12803" max="12803" width="5.28515625" style="34" customWidth="1"/>
    <col min="12804" max="12804" width="5.7109375" style="34" customWidth="1"/>
    <col min="12805" max="12805" width="9.140625" style="34" customWidth="1"/>
    <col min="12806" max="12806" width="10.5703125" style="34" customWidth="1"/>
    <col min="12807" max="12807" width="9.140625" style="34" customWidth="1"/>
    <col min="12808" max="13056" width="11.42578125" style="34"/>
    <col min="13057" max="13057" width="5" style="34" customWidth="1"/>
    <col min="13058" max="13058" width="55.140625" style="34" customWidth="1"/>
    <col min="13059" max="13059" width="5.28515625" style="34" customWidth="1"/>
    <col min="13060" max="13060" width="5.7109375" style="34" customWidth="1"/>
    <col min="13061" max="13061" width="9.140625" style="34" customWidth="1"/>
    <col min="13062" max="13062" width="10.5703125" style="34" customWidth="1"/>
    <col min="13063" max="13063" width="9.140625" style="34" customWidth="1"/>
    <col min="13064" max="13312" width="11.42578125" style="34"/>
    <col min="13313" max="13313" width="5" style="34" customWidth="1"/>
    <col min="13314" max="13314" width="55.140625" style="34" customWidth="1"/>
    <col min="13315" max="13315" width="5.28515625" style="34" customWidth="1"/>
    <col min="13316" max="13316" width="5.7109375" style="34" customWidth="1"/>
    <col min="13317" max="13317" width="9.140625" style="34" customWidth="1"/>
    <col min="13318" max="13318" width="10.5703125" style="34" customWidth="1"/>
    <col min="13319" max="13319" width="9.140625" style="34" customWidth="1"/>
    <col min="13320" max="13568" width="11.42578125" style="34"/>
    <col min="13569" max="13569" width="5" style="34" customWidth="1"/>
    <col min="13570" max="13570" width="55.140625" style="34" customWidth="1"/>
    <col min="13571" max="13571" width="5.28515625" style="34" customWidth="1"/>
    <col min="13572" max="13572" width="5.7109375" style="34" customWidth="1"/>
    <col min="13573" max="13573" width="9.140625" style="34" customWidth="1"/>
    <col min="13574" max="13574" width="10.5703125" style="34" customWidth="1"/>
    <col min="13575" max="13575" width="9.140625" style="34" customWidth="1"/>
    <col min="13576" max="13824" width="11.42578125" style="34"/>
    <col min="13825" max="13825" width="5" style="34" customWidth="1"/>
    <col min="13826" max="13826" width="55.140625" style="34" customWidth="1"/>
    <col min="13827" max="13827" width="5.28515625" style="34" customWidth="1"/>
    <col min="13828" max="13828" width="5.7109375" style="34" customWidth="1"/>
    <col min="13829" max="13829" width="9.140625" style="34" customWidth="1"/>
    <col min="13830" max="13830" width="10.5703125" style="34" customWidth="1"/>
    <col min="13831" max="13831" width="9.140625" style="34" customWidth="1"/>
    <col min="13832" max="14080" width="11.42578125" style="34"/>
    <col min="14081" max="14081" width="5" style="34" customWidth="1"/>
    <col min="14082" max="14082" width="55.140625" style="34" customWidth="1"/>
    <col min="14083" max="14083" width="5.28515625" style="34" customWidth="1"/>
    <col min="14084" max="14084" width="5.7109375" style="34" customWidth="1"/>
    <col min="14085" max="14085" width="9.140625" style="34" customWidth="1"/>
    <col min="14086" max="14086" width="10.5703125" style="34" customWidth="1"/>
    <col min="14087" max="14087" width="9.140625" style="34" customWidth="1"/>
    <col min="14088" max="14336" width="11.42578125" style="34"/>
    <col min="14337" max="14337" width="5" style="34" customWidth="1"/>
    <col min="14338" max="14338" width="55.140625" style="34" customWidth="1"/>
    <col min="14339" max="14339" width="5.28515625" style="34" customWidth="1"/>
    <col min="14340" max="14340" width="5.7109375" style="34" customWidth="1"/>
    <col min="14341" max="14341" width="9.140625" style="34" customWidth="1"/>
    <col min="14342" max="14342" width="10.5703125" style="34" customWidth="1"/>
    <col min="14343" max="14343" width="9.140625" style="34" customWidth="1"/>
    <col min="14344" max="14592" width="11.42578125" style="34"/>
    <col min="14593" max="14593" width="5" style="34" customWidth="1"/>
    <col min="14594" max="14594" width="55.140625" style="34" customWidth="1"/>
    <col min="14595" max="14595" width="5.28515625" style="34" customWidth="1"/>
    <col min="14596" max="14596" width="5.7109375" style="34" customWidth="1"/>
    <col min="14597" max="14597" width="9.140625" style="34" customWidth="1"/>
    <col min="14598" max="14598" width="10.5703125" style="34" customWidth="1"/>
    <col min="14599" max="14599" width="9.140625" style="34" customWidth="1"/>
    <col min="14600" max="14848" width="11.42578125" style="34"/>
    <col min="14849" max="14849" width="5" style="34" customWidth="1"/>
    <col min="14850" max="14850" width="55.140625" style="34" customWidth="1"/>
    <col min="14851" max="14851" width="5.28515625" style="34" customWidth="1"/>
    <col min="14852" max="14852" width="5.7109375" style="34" customWidth="1"/>
    <col min="14853" max="14853" width="9.140625" style="34" customWidth="1"/>
    <col min="14854" max="14854" width="10.5703125" style="34" customWidth="1"/>
    <col min="14855" max="14855" width="9.140625" style="34" customWidth="1"/>
    <col min="14856" max="15104" width="11.42578125" style="34"/>
    <col min="15105" max="15105" width="5" style="34" customWidth="1"/>
    <col min="15106" max="15106" width="55.140625" style="34" customWidth="1"/>
    <col min="15107" max="15107" width="5.28515625" style="34" customWidth="1"/>
    <col min="15108" max="15108" width="5.7109375" style="34" customWidth="1"/>
    <col min="15109" max="15109" width="9.140625" style="34" customWidth="1"/>
    <col min="15110" max="15110" width="10.5703125" style="34" customWidth="1"/>
    <col min="15111" max="15111" width="9.140625" style="34" customWidth="1"/>
    <col min="15112" max="15360" width="11.42578125" style="34"/>
    <col min="15361" max="15361" width="5" style="34" customWidth="1"/>
    <col min="15362" max="15362" width="55.140625" style="34" customWidth="1"/>
    <col min="15363" max="15363" width="5.28515625" style="34" customWidth="1"/>
    <col min="15364" max="15364" width="5.7109375" style="34" customWidth="1"/>
    <col min="15365" max="15365" width="9.140625" style="34" customWidth="1"/>
    <col min="15366" max="15366" width="10.5703125" style="34" customWidth="1"/>
    <col min="15367" max="15367" width="9.140625" style="34" customWidth="1"/>
    <col min="15368" max="15616" width="11.42578125" style="34"/>
    <col min="15617" max="15617" width="5" style="34" customWidth="1"/>
    <col min="15618" max="15618" width="55.140625" style="34" customWidth="1"/>
    <col min="15619" max="15619" width="5.28515625" style="34" customWidth="1"/>
    <col min="15620" max="15620" width="5.7109375" style="34" customWidth="1"/>
    <col min="15621" max="15621" width="9.140625" style="34" customWidth="1"/>
    <col min="15622" max="15622" width="10.5703125" style="34" customWidth="1"/>
    <col min="15623" max="15623" width="9.140625" style="34" customWidth="1"/>
    <col min="15624" max="15872" width="11.42578125" style="34"/>
    <col min="15873" max="15873" width="5" style="34" customWidth="1"/>
    <col min="15874" max="15874" width="55.140625" style="34" customWidth="1"/>
    <col min="15875" max="15875" width="5.28515625" style="34" customWidth="1"/>
    <col min="15876" max="15876" width="5.7109375" style="34" customWidth="1"/>
    <col min="15877" max="15877" width="9.140625" style="34" customWidth="1"/>
    <col min="15878" max="15878" width="10.5703125" style="34" customWidth="1"/>
    <col min="15879" max="15879" width="9.140625" style="34" customWidth="1"/>
    <col min="15880" max="16128" width="11.42578125" style="34"/>
    <col min="16129" max="16129" width="5" style="34" customWidth="1"/>
    <col min="16130" max="16130" width="55.140625" style="34" customWidth="1"/>
    <col min="16131" max="16131" width="5.28515625" style="34" customWidth="1"/>
    <col min="16132" max="16132" width="5.7109375" style="34" customWidth="1"/>
    <col min="16133" max="16133" width="9.140625" style="34" customWidth="1"/>
    <col min="16134" max="16134" width="10.5703125" style="34" customWidth="1"/>
    <col min="16135" max="16135" width="9.140625" style="34" customWidth="1"/>
    <col min="16136" max="16384" width="11.42578125" style="34"/>
  </cols>
  <sheetData>
    <row r="1" spans="1:7" customFormat="1" ht="51.75" customHeight="1" thickBot="1" x14ac:dyDescent="0.3">
      <c r="A1" s="164" t="s">
        <v>687</v>
      </c>
      <c r="B1" s="165"/>
      <c r="C1" s="165"/>
      <c r="D1" s="165"/>
      <c r="E1" s="165"/>
      <c r="F1" s="165"/>
      <c r="G1" s="166"/>
    </row>
    <row r="2" spans="1:7" customFormat="1" ht="5.25" customHeight="1" x14ac:dyDescent="0.25">
      <c r="A2" s="27"/>
      <c r="B2" s="28"/>
      <c r="C2" s="29"/>
      <c r="D2" s="29"/>
      <c r="E2" s="29"/>
      <c r="F2" s="29"/>
      <c r="G2" s="30"/>
    </row>
    <row r="3" spans="1:7" ht="20.100000000000001" customHeight="1" x14ac:dyDescent="0.2">
      <c r="A3" s="31" t="s">
        <v>688</v>
      </c>
      <c r="B3" s="32"/>
      <c r="C3" s="167" t="s">
        <v>724</v>
      </c>
      <c r="D3" s="33"/>
      <c r="E3" s="168"/>
      <c r="F3" s="33"/>
      <c r="G3" s="32"/>
    </row>
    <row r="4" spans="1:7" ht="8.25" customHeight="1" x14ac:dyDescent="0.2">
      <c r="A4" s="31"/>
      <c r="B4" s="32"/>
      <c r="C4" s="167"/>
      <c r="D4" s="33"/>
      <c r="E4" s="168"/>
      <c r="F4" s="33"/>
      <c r="G4" s="32"/>
    </row>
    <row r="5" spans="1:7" ht="20.100000000000001" customHeight="1" x14ac:dyDescent="0.2">
      <c r="A5" s="31" t="s">
        <v>690</v>
      </c>
      <c r="B5" s="32"/>
      <c r="C5" s="169" t="s">
        <v>691</v>
      </c>
      <c r="D5" s="170"/>
      <c r="E5" s="170"/>
      <c r="F5" s="170"/>
      <c r="G5" s="171"/>
    </row>
    <row r="6" spans="1:7" ht="11.25" customHeight="1" x14ac:dyDescent="0.2">
      <c r="A6" s="31"/>
      <c r="B6" s="32"/>
      <c r="C6" s="35" t="s">
        <v>692</v>
      </c>
      <c r="D6" s="33"/>
      <c r="E6" s="36" t="s">
        <v>693</v>
      </c>
      <c r="F6" s="33"/>
      <c r="G6" s="37" t="s">
        <v>694</v>
      </c>
    </row>
    <row r="7" spans="1:7" ht="20.100000000000001" customHeight="1" thickBot="1" x14ac:dyDescent="0.25">
      <c r="A7" s="38" t="s">
        <v>695</v>
      </c>
      <c r="B7" s="39"/>
      <c r="C7" s="40"/>
      <c r="D7" s="41"/>
      <c r="E7" s="41"/>
      <c r="F7" s="41"/>
      <c r="G7" s="39"/>
    </row>
    <row r="8" spans="1:7" ht="20.100000000000001" customHeight="1" x14ac:dyDescent="0.2">
      <c r="A8" s="42"/>
      <c r="B8" s="42"/>
      <c r="C8" s="43"/>
      <c r="D8" s="42"/>
      <c r="E8" s="172"/>
      <c r="F8" s="173"/>
      <c r="G8" s="42"/>
    </row>
    <row r="9" spans="1:7" s="47" customFormat="1" ht="27" x14ac:dyDescent="0.25">
      <c r="A9" s="44" t="s">
        <v>705</v>
      </c>
      <c r="B9" s="44" t="s">
        <v>325</v>
      </c>
      <c r="C9" s="162" t="s">
        <v>706</v>
      </c>
      <c r="D9" s="163"/>
      <c r="E9" s="45" t="s">
        <v>697</v>
      </c>
      <c r="F9" s="45" t="s">
        <v>698</v>
      </c>
      <c r="G9" s="46" t="s">
        <v>699</v>
      </c>
    </row>
    <row r="10" spans="1:7" ht="20.100000000000001" customHeight="1" x14ac:dyDescent="0.2">
      <c r="A10" s="42"/>
      <c r="B10" s="48"/>
      <c r="C10" s="48"/>
      <c r="D10" s="48"/>
      <c r="E10" s="42"/>
      <c r="F10" s="42"/>
      <c r="G10" s="42"/>
    </row>
    <row r="11" spans="1:7" ht="20.100000000000001" customHeight="1" x14ac:dyDescent="0.2">
      <c r="A11" s="49">
        <v>1</v>
      </c>
      <c r="B11" s="174" t="s">
        <v>332</v>
      </c>
      <c r="C11" s="175"/>
      <c r="D11" s="175"/>
      <c r="E11" s="175"/>
      <c r="F11" s="175"/>
      <c r="G11" s="176"/>
    </row>
    <row r="12" spans="1:7" ht="20.100000000000001" customHeight="1" x14ac:dyDescent="0.2">
      <c r="A12" s="42"/>
      <c r="B12" s="42"/>
      <c r="C12" s="43"/>
      <c r="D12" s="42"/>
      <c r="E12" s="42"/>
      <c r="F12" s="42"/>
      <c r="G12" s="50"/>
    </row>
    <row r="13" spans="1:7" ht="18.600000000000001" customHeight="1" x14ac:dyDescent="0.2">
      <c r="A13" s="51" t="s">
        <v>375</v>
      </c>
      <c r="B13" s="52"/>
      <c r="C13" s="177"/>
      <c r="D13" s="178"/>
      <c r="E13" s="53"/>
      <c r="F13" s="53"/>
      <c r="G13" s="54"/>
    </row>
    <row r="14" spans="1:7" ht="18.600000000000001" customHeight="1" x14ac:dyDescent="0.2">
      <c r="A14" s="51" t="s">
        <v>383</v>
      </c>
      <c r="B14" s="52"/>
      <c r="C14" s="177"/>
      <c r="D14" s="178" t="s">
        <v>335</v>
      </c>
      <c r="E14" s="53"/>
      <c r="F14" s="53"/>
      <c r="G14" s="54"/>
    </row>
    <row r="15" spans="1:7" ht="18.600000000000001" customHeight="1" x14ac:dyDescent="0.2">
      <c r="A15" s="51" t="s">
        <v>384</v>
      </c>
      <c r="B15" s="52"/>
      <c r="C15" s="177"/>
      <c r="D15" s="178"/>
      <c r="E15" s="53"/>
      <c r="F15" s="53"/>
      <c r="G15" s="54"/>
    </row>
    <row r="16" spans="1:7" ht="18.600000000000001" customHeight="1" x14ac:dyDescent="0.2">
      <c r="A16" s="51" t="s">
        <v>385</v>
      </c>
      <c r="B16" s="52"/>
      <c r="C16" s="177"/>
      <c r="D16" s="178"/>
      <c r="E16" s="53"/>
      <c r="F16" s="53"/>
      <c r="G16" s="54"/>
    </row>
    <row r="17" spans="1:7" ht="18.600000000000001" customHeight="1" x14ac:dyDescent="0.2">
      <c r="A17" s="51" t="s">
        <v>386</v>
      </c>
      <c r="B17" s="52"/>
      <c r="C17" s="177"/>
      <c r="D17" s="178"/>
      <c r="E17" s="53"/>
      <c r="F17" s="53"/>
      <c r="G17" s="54"/>
    </row>
    <row r="18" spans="1:7" ht="18.600000000000001" customHeight="1" x14ac:dyDescent="0.2">
      <c r="A18" s="51" t="s">
        <v>387</v>
      </c>
      <c r="B18" s="52"/>
      <c r="C18" s="177"/>
      <c r="D18" s="178"/>
      <c r="E18" s="53"/>
      <c r="F18" s="53"/>
      <c r="G18" s="54"/>
    </row>
    <row r="19" spans="1:7" ht="18.600000000000001" customHeight="1" x14ac:dyDescent="0.2">
      <c r="A19" s="51" t="s">
        <v>388</v>
      </c>
      <c r="B19" s="52"/>
      <c r="C19" s="177"/>
      <c r="D19" s="178"/>
      <c r="E19" s="53"/>
      <c r="F19" s="53"/>
      <c r="G19" s="54"/>
    </row>
    <row r="20" spans="1:7" ht="18.600000000000001" customHeight="1" x14ac:dyDescent="0.2">
      <c r="A20" s="51" t="s">
        <v>389</v>
      </c>
      <c r="B20" s="52"/>
      <c r="C20" s="177"/>
      <c r="D20" s="178" t="s">
        <v>335</v>
      </c>
      <c r="E20" s="53"/>
      <c r="F20" s="53"/>
      <c r="G20" s="54"/>
    </row>
    <row r="21" spans="1:7" ht="18.600000000000001" customHeight="1" x14ac:dyDescent="0.2">
      <c r="A21" s="51" t="s">
        <v>390</v>
      </c>
      <c r="B21" s="52"/>
      <c r="C21" s="177"/>
      <c r="D21" s="178" t="s">
        <v>335</v>
      </c>
      <c r="E21" s="53"/>
      <c r="F21" s="53"/>
      <c r="G21" s="54"/>
    </row>
    <row r="22" spans="1:7" ht="18.600000000000001" customHeight="1" x14ac:dyDescent="0.2">
      <c r="A22" s="51" t="s">
        <v>391</v>
      </c>
      <c r="B22" s="52"/>
      <c r="C22" s="177"/>
      <c r="D22" s="178" t="s">
        <v>335</v>
      </c>
      <c r="E22" s="53"/>
      <c r="F22" s="53"/>
      <c r="G22" s="54"/>
    </row>
    <row r="23" spans="1:7" ht="18.600000000000001" customHeight="1" x14ac:dyDescent="0.2">
      <c r="A23" s="55"/>
      <c r="B23" s="56"/>
      <c r="C23" s="57"/>
      <c r="D23" s="56"/>
      <c r="E23" s="58"/>
      <c r="F23" s="58"/>
      <c r="G23" s="42"/>
    </row>
    <row r="24" spans="1:7" ht="18.600000000000001" customHeight="1" x14ac:dyDescent="0.2">
      <c r="A24" s="49">
        <v>2</v>
      </c>
      <c r="B24" s="174" t="s">
        <v>707</v>
      </c>
      <c r="C24" s="175"/>
      <c r="D24" s="175"/>
      <c r="E24" s="175"/>
      <c r="F24" s="175"/>
      <c r="G24" s="176"/>
    </row>
    <row r="25" spans="1:7" ht="18.600000000000001" customHeight="1" x14ac:dyDescent="0.2">
      <c r="A25" s="42"/>
      <c r="B25" s="42"/>
      <c r="C25" s="43"/>
      <c r="D25" s="42"/>
      <c r="E25" s="50"/>
      <c r="F25" s="50"/>
      <c r="G25" s="42"/>
    </row>
    <row r="26" spans="1:7" ht="18.600000000000001" customHeight="1" x14ac:dyDescent="0.2">
      <c r="A26" s="59" t="s">
        <v>708</v>
      </c>
      <c r="B26" s="52"/>
      <c r="C26" s="177"/>
      <c r="D26" s="178" t="s">
        <v>709</v>
      </c>
      <c r="E26" s="53"/>
      <c r="F26" s="53"/>
      <c r="G26" s="54"/>
    </row>
    <row r="27" spans="1:7" ht="18.600000000000001" customHeight="1" x14ac:dyDescent="0.2">
      <c r="A27" s="59" t="s">
        <v>710</v>
      </c>
      <c r="B27" s="52"/>
      <c r="C27" s="177"/>
      <c r="D27" s="178" t="s">
        <v>709</v>
      </c>
      <c r="E27" s="53"/>
      <c r="F27" s="53"/>
      <c r="G27" s="54"/>
    </row>
    <row r="28" spans="1:7" ht="18.600000000000001" customHeight="1" x14ac:dyDescent="0.2">
      <c r="A28" s="59" t="s">
        <v>711</v>
      </c>
      <c r="B28" s="52"/>
      <c r="C28" s="177"/>
      <c r="D28" s="178" t="s">
        <v>709</v>
      </c>
      <c r="E28" s="53"/>
      <c r="F28" s="53"/>
      <c r="G28" s="54"/>
    </row>
    <row r="29" spans="1:7" ht="18.600000000000001" customHeight="1" x14ac:dyDescent="0.2">
      <c r="A29" s="59" t="s">
        <v>712</v>
      </c>
      <c r="B29" s="52"/>
      <c r="C29" s="177"/>
      <c r="D29" s="178"/>
      <c r="E29" s="53"/>
      <c r="F29" s="53"/>
      <c r="G29" s="54"/>
    </row>
    <row r="30" spans="1:7" ht="18.600000000000001" customHeight="1" x14ac:dyDescent="0.2">
      <c r="A30" s="59" t="s">
        <v>713</v>
      </c>
      <c r="B30" s="52"/>
      <c r="C30" s="177"/>
      <c r="D30" s="178"/>
      <c r="E30" s="53"/>
      <c r="F30" s="53"/>
      <c r="G30" s="54"/>
    </row>
    <row r="31" spans="1:7" ht="18.600000000000001" customHeight="1" x14ac:dyDescent="0.2">
      <c r="A31" s="59" t="s">
        <v>714</v>
      </c>
      <c r="B31" s="52"/>
      <c r="C31" s="177"/>
      <c r="D31" s="178"/>
      <c r="E31" s="53"/>
      <c r="F31" s="53"/>
      <c r="G31" s="54"/>
    </row>
    <row r="32" spans="1:7" ht="18.600000000000001" customHeight="1" x14ac:dyDescent="0.2">
      <c r="A32" s="59" t="s">
        <v>715</v>
      </c>
      <c r="B32" s="52"/>
      <c r="C32" s="177"/>
      <c r="D32" s="178" t="s">
        <v>709</v>
      </c>
      <c r="E32" s="53"/>
      <c r="F32" s="53"/>
      <c r="G32" s="54"/>
    </row>
    <row r="33" spans="1:7" ht="18.600000000000001" customHeight="1" x14ac:dyDescent="0.2">
      <c r="A33" s="59" t="s">
        <v>716</v>
      </c>
      <c r="B33" s="52"/>
      <c r="C33" s="177"/>
      <c r="D33" s="178" t="s">
        <v>335</v>
      </c>
      <c r="E33" s="53"/>
      <c r="F33" s="53"/>
      <c r="G33" s="54"/>
    </row>
    <row r="34" spans="1:7" ht="18.600000000000001" customHeight="1" x14ac:dyDescent="0.2">
      <c r="A34" s="59" t="s">
        <v>717</v>
      </c>
      <c r="B34" s="52"/>
      <c r="C34" s="177"/>
      <c r="D34" s="178"/>
      <c r="E34" s="53"/>
      <c r="F34" s="53"/>
      <c r="G34" s="54"/>
    </row>
    <row r="35" spans="1:7" ht="18.600000000000001" customHeight="1" x14ac:dyDescent="0.2">
      <c r="A35" s="59" t="s">
        <v>718</v>
      </c>
      <c r="B35" s="52"/>
      <c r="C35" s="177"/>
      <c r="D35" s="178" t="s">
        <v>335</v>
      </c>
      <c r="E35" s="53"/>
      <c r="F35" s="53"/>
      <c r="G35" s="54"/>
    </row>
    <row r="36" spans="1:7" ht="20.100000000000001" customHeight="1" thickBot="1" x14ac:dyDescent="0.25">
      <c r="A36" s="42"/>
      <c r="B36" s="42"/>
      <c r="C36" s="43"/>
      <c r="D36" s="42"/>
      <c r="E36" s="42"/>
      <c r="F36" s="42"/>
      <c r="G36" s="42"/>
    </row>
    <row r="37" spans="1:7" ht="9.75" customHeight="1" x14ac:dyDescent="0.2">
      <c r="A37" s="60"/>
      <c r="B37" s="61"/>
      <c r="C37" s="62"/>
      <c r="D37" s="61"/>
      <c r="E37" s="60"/>
      <c r="F37" s="61"/>
      <c r="G37" s="63"/>
    </row>
    <row r="38" spans="1:7" ht="20.100000000000001" customHeight="1" x14ac:dyDescent="0.2">
      <c r="A38" s="31" t="s">
        <v>719</v>
      </c>
      <c r="B38" s="33"/>
      <c r="C38" s="64"/>
      <c r="D38" s="33"/>
      <c r="E38" s="65"/>
      <c r="F38" s="33"/>
      <c r="G38" s="32"/>
    </row>
    <row r="39" spans="1:7" ht="13.5" customHeight="1" x14ac:dyDescent="0.2">
      <c r="A39" s="31"/>
      <c r="B39" s="33"/>
      <c r="C39" s="64"/>
      <c r="D39" s="33"/>
      <c r="E39" s="65"/>
      <c r="F39" s="66" t="s">
        <v>720</v>
      </c>
      <c r="G39" s="32"/>
    </row>
    <row r="40" spans="1:7" ht="11.25" customHeight="1" x14ac:dyDescent="0.2">
      <c r="A40" s="31" t="s">
        <v>721</v>
      </c>
      <c r="B40" s="33"/>
      <c r="C40" s="64"/>
      <c r="D40" s="33"/>
      <c r="E40" s="65"/>
      <c r="G40" s="32"/>
    </row>
    <row r="41" spans="1:7" ht="9.75" customHeight="1" x14ac:dyDescent="0.2">
      <c r="A41" s="31"/>
      <c r="B41" s="33"/>
      <c r="C41" s="64"/>
      <c r="D41" s="33"/>
      <c r="E41" s="65"/>
      <c r="F41" s="33"/>
      <c r="G41" s="32"/>
    </row>
    <row r="42" spans="1:7" ht="14.25" customHeight="1" thickBot="1" x14ac:dyDescent="0.25">
      <c r="A42" s="38" t="s">
        <v>722</v>
      </c>
      <c r="B42" s="41"/>
      <c r="C42" s="67"/>
      <c r="D42" s="41"/>
      <c r="E42" s="68"/>
      <c r="F42" s="41"/>
      <c r="G42" s="39"/>
    </row>
  </sheetData>
  <mergeCells count="28">
    <mergeCell ref="C32:D32"/>
    <mergeCell ref="C33:D33"/>
    <mergeCell ref="C34:D34"/>
    <mergeCell ref="C35:D35"/>
    <mergeCell ref="C26:D26"/>
    <mergeCell ref="C27:D27"/>
    <mergeCell ref="C28:D28"/>
    <mergeCell ref="C29:D29"/>
    <mergeCell ref="C30:D30"/>
    <mergeCell ref="C31:D31"/>
    <mergeCell ref="B24:G24"/>
    <mergeCell ref="B11:G11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9:D9"/>
    <mergeCell ref="A1:G1"/>
    <mergeCell ref="C3:C4"/>
    <mergeCell ref="E3:E4"/>
    <mergeCell ref="C5:G5"/>
    <mergeCell ref="E8:F8"/>
  </mergeCells>
  <pageMargins left="0.70866141732283472" right="0.47244094488188981" top="0.98425196850393704" bottom="0.98425196850393704" header="0.51181102362204722" footer="0.51181102362204722"/>
  <pageSetup paperSize="9" scale="90" fitToHeight="0" orientation="portrait" r:id="rId1"/>
  <headerFooter alignWithMargins="0">
    <oddFooter>&amp;L&amp;"Century Schoolbook,Gras italique"&amp;8CADIMEK asbl = Médicaments de qualité pour mieux vous soigner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8"/>
  <sheetViews>
    <sheetView view="pageBreakPreview" zoomScaleNormal="100" workbookViewId="0">
      <selection activeCell="A90" sqref="A90:XFD90"/>
    </sheetView>
  </sheetViews>
  <sheetFormatPr baseColWidth="10" defaultRowHeight="15" x14ac:dyDescent="0.25"/>
  <cols>
    <col min="1" max="1" width="7.85546875" customWidth="1"/>
    <col min="2" max="2" width="74.42578125" customWidth="1"/>
    <col min="3" max="3" width="9.42578125" customWidth="1"/>
    <col min="4" max="4" width="10.7109375" customWidth="1"/>
    <col min="5" max="5" width="9.42578125" customWidth="1"/>
    <col min="6" max="6" width="12" customWidth="1"/>
    <col min="257" max="257" width="7.85546875" customWidth="1"/>
    <col min="258" max="258" width="74.42578125" customWidth="1"/>
    <col min="259" max="259" width="9.42578125" customWidth="1"/>
    <col min="260" max="260" width="10.7109375" customWidth="1"/>
    <col min="261" max="261" width="9.42578125" customWidth="1"/>
    <col min="262" max="262" width="12" customWidth="1"/>
    <col min="513" max="513" width="7.85546875" customWidth="1"/>
    <col min="514" max="514" width="74.42578125" customWidth="1"/>
    <col min="515" max="515" width="9.42578125" customWidth="1"/>
    <col min="516" max="516" width="10.7109375" customWidth="1"/>
    <col min="517" max="517" width="9.42578125" customWidth="1"/>
    <col min="518" max="518" width="12" customWidth="1"/>
    <col min="769" max="769" width="7.85546875" customWidth="1"/>
    <col min="770" max="770" width="74.42578125" customWidth="1"/>
    <col min="771" max="771" width="9.42578125" customWidth="1"/>
    <col min="772" max="772" width="10.7109375" customWidth="1"/>
    <col min="773" max="773" width="9.42578125" customWidth="1"/>
    <col min="774" max="774" width="12" customWidth="1"/>
    <col min="1025" max="1025" width="7.85546875" customWidth="1"/>
    <col min="1026" max="1026" width="74.42578125" customWidth="1"/>
    <col min="1027" max="1027" width="9.42578125" customWidth="1"/>
    <col min="1028" max="1028" width="10.7109375" customWidth="1"/>
    <col min="1029" max="1029" width="9.42578125" customWidth="1"/>
    <col min="1030" max="1030" width="12" customWidth="1"/>
    <col min="1281" max="1281" width="7.85546875" customWidth="1"/>
    <col min="1282" max="1282" width="74.42578125" customWidth="1"/>
    <col min="1283" max="1283" width="9.42578125" customWidth="1"/>
    <col min="1284" max="1284" width="10.7109375" customWidth="1"/>
    <col min="1285" max="1285" width="9.42578125" customWidth="1"/>
    <col min="1286" max="1286" width="12" customWidth="1"/>
    <col min="1537" max="1537" width="7.85546875" customWidth="1"/>
    <col min="1538" max="1538" width="74.42578125" customWidth="1"/>
    <col min="1539" max="1539" width="9.42578125" customWidth="1"/>
    <col min="1540" max="1540" width="10.7109375" customWidth="1"/>
    <col min="1541" max="1541" width="9.42578125" customWidth="1"/>
    <col min="1542" max="1542" width="12" customWidth="1"/>
    <col min="1793" max="1793" width="7.85546875" customWidth="1"/>
    <col min="1794" max="1794" width="74.42578125" customWidth="1"/>
    <col min="1795" max="1795" width="9.42578125" customWidth="1"/>
    <col min="1796" max="1796" width="10.7109375" customWidth="1"/>
    <col min="1797" max="1797" width="9.42578125" customWidth="1"/>
    <col min="1798" max="1798" width="12" customWidth="1"/>
    <col min="2049" max="2049" width="7.85546875" customWidth="1"/>
    <col min="2050" max="2050" width="74.42578125" customWidth="1"/>
    <col min="2051" max="2051" width="9.42578125" customWidth="1"/>
    <col min="2052" max="2052" width="10.7109375" customWidth="1"/>
    <col min="2053" max="2053" width="9.42578125" customWidth="1"/>
    <col min="2054" max="2054" width="12" customWidth="1"/>
    <col min="2305" max="2305" width="7.85546875" customWidth="1"/>
    <col min="2306" max="2306" width="74.42578125" customWidth="1"/>
    <col min="2307" max="2307" width="9.42578125" customWidth="1"/>
    <col min="2308" max="2308" width="10.7109375" customWidth="1"/>
    <col min="2309" max="2309" width="9.42578125" customWidth="1"/>
    <col min="2310" max="2310" width="12" customWidth="1"/>
    <col min="2561" max="2561" width="7.85546875" customWidth="1"/>
    <col min="2562" max="2562" width="74.42578125" customWidth="1"/>
    <col min="2563" max="2563" width="9.42578125" customWidth="1"/>
    <col min="2564" max="2564" width="10.7109375" customWidth="1"/>
    <col min="2565" max="2565" width="9.42578125" customWidth="1"/>
    <col min="2566" max="2566" width="12" customWidth="1"/>
    <col min="2817" max="2817" width="7.85546875" customWidth="1"/>
    <col min="2818" max="2818" width="74.42578125" customWidth="1"/>
    <col min="2819" max="2819" width="9.42578125" customWidth="1"/>
    <col min="2820" max="2820" width="10.7109375" customWidth="1"/>
    <col min="2821" max="2821" width="9.42578125" customWidth="1"/>
    <col min="2822" max="2822" width="12" customWidth="1"/>
    <col min="3073" max="3073" width="7.85546875" customWidth="1"/>
    <col min="3074" max="3074" width="74.42578125" customWidth="1"/>
    <col min="3075" max="3075" width="9.42578125" customWidth="1"/>
    <col min="3076" max="3076" width="10.7109375" customWidth="1"/>
    <col min="3077" max="3077" width="9.42578125" customWidth="1"/>
    <col min="3078" max="3078" width="12" customWidth="1"/>
    <col min="3329" max="3329" width="7.85546875" customWidth="1"/>
    <col min="3330" max="3330" width="74.42578125" customWidth="1"/>
    <col min="3331" max="3331" width="9.42578125" customWidth="1"/>
    <col min="3332" max="3332" width="10.7109375" customWidth="1"/>
    <col min="3333" max="3333" width="9.42578125" customWidth="1"/>
    <col min="3334" max="3334" width="12" customWidth="1"/>
    <col min="3585" max="3585" width="7.85546875" customWidth="1"/>
    <col min="3586" max="3586" width="74.42578125" customWidth="1"/>
    <col min="3587" max="3587" width="9.42578125" customWidth="1"/>
    <col min="3588" max="3588" width="10.7109375" customWidth="1"/>
    <col min="3589" max="3589" width="9.42578125" customWidth="1"/>
    <col min="3590" max="3590" width="12" customWidth="1"/>
    <col min="3841" max="3841" width="7.85546875" customWidth="1"/>
    <col min="3842" max="3842" width="74.42578125" customWidth="1"/>
    <col min="3843" max="3843" width="9.42578125" customWidth="1"/>
    <col min="3844" max="3844" width="10.7109375" customWidth="1"/>
    <col min="3845" max="3845" width="9.42578125" customWidth="1"/>
    <col min="3846" max="3846" width="12" customWidth="1"/>
    <col min="4097" max="4097" width="7.85546875" customWidth="1"/>
    <col min="4098" max="4098" width="74.42578125" customWidth="1"/>
    <col min="4099" max="4099" width="9.42578125" customWidth="1"/>
    <col min="4100" max="4100" width="10.7109375" customWidth="1"/>
    <col min="4101" max="4101" width="9.42578125" customWidth="1"/>
    <col min="4102" max="4102" width="12" customWidth="1"/>
    <col min="4353" max="4353" width="7.85546875" customWidth="1"/>
    <col min="4354" max="4354" width="74.42578125" customWidth="1"/>
    <col min="4355" max="4355" width="9.42578125" customWidth="1"/>
    <col min="4356" max="4356" width="10.7109375" customWidth="1"/>
    <col min="4357" max="4357" width="9.42578125" customWidth="1"/>
    <col min="4358" max="4358" width="12" customWidth="1"/>
    <col min="4609" max="4609" width="7.85546875" customWidth="1"/>
    <col min="4610" max="4610" width="74.42578125" customWidth="1"/>
    <col min="4611" max="4611" width="9.42578125" customWidth="1"/>
    <col min="4612" max="4612" width="10.7109375" customWidth="1"/>
    <col min="4613" max="4613" width="9.42578125" customWidth="1"/>
    <col min="4614" max="4614" width="12" customWidth="1"/>
    <col min="4865" max="4865" width="7.85546875" customWidth="1"/>
    <col min="4866" max="4866" width="74.42578125" customWidth="1"/>
    <col min="4867" max="4867" width="9.42578125" customWidth="1"/>
    <col min="4868" max="4868" width="10.7109375" customWidth="1"/>
    <col min="4869" max="4869" width="9.42578125" customWidth="1"/>
    <col min="4870" max="4870" width="12" customWidth="1"/>
    <col min="5121" max="5121" width="7.85546875" customWidth="1"/>
    <col min="5122" max="5122" width="74.42578125" customWidth="1"/>
    <col min="5123" max="5123" width="9.42578125" customWidth="1"/>
    <col min="5124" max="5124" width="10.7109375" customWidth="1"/>
    <col min="5125" max="5125" width="9.42578125" customWidth="1"/>
    <col min="5126" max="5126" width="12" customWidth="1"/>
    <col min="5377" max="5377" width="7.85546875" customWidth="1"/>
    <col min="5378" max="5378" width="74.42578125" customWidth="1"/>
    <col min="5379" max="5379" width="9.42578125" customWidth="1"/>
    <col min="5380" max="5380" width="10.7109375" customWidth="1"/>
    <col min="5381" max="5381" width="9.42578125" customWidth="1"/>
    <col min="5382" max="5382" width="12" customWidth="1"/>
    <col min="5633" max="5633" width="7.85546875" customWidth="1"/>
    <col min="5634" max="5634" width="74.42578125" customWidth="1"/>
    <col min="5635" max="5635" width="9.42578125" customWidth="1"/>
    <col min="5636" max="5636" width="10.7109375" customWidth="1"/>
    <col min="5637" max="5637" width="9.42578125" customWidth="1"/>
    <col min="5638" max="5638" width="12" customWidth="1"/>
    <col min="5889" max="5889" width="7.85546875" customWidth="1"/>
    <col min="5890" max="5890" width="74.42578125" customWidth="1"/>
    <col min="5891" max="5891" width="9.42578125" customWidth="1"/>
    <col min="5892" max="5892" width="10.7109375" customWidth="1"/>
    <col min="5893" max="5893" width="9.42578125" customWidth="1"/>
    <col min="5894" max="5894" width="12" customWidth="1"/>
    <col min="6145" max="6145" width="7.85546875" customWidth="1"/>
    <col min="6146" max="6146" width="74.42578125" customWidth="1"/>
    <col min="6147" max="6147" width="9.42578125" customWidth="1"/>
    <col min="6148" max="6148" width="10.7109375" customWidth="1"/>
    <col min="6149" max="6149" width="9.42578125" customWidth="1"/>
    <col min="6150" max="6150" width="12" customWidth="1"/>
    <col min="6401" max="6401" width="7.85546875" customWidth="1"/>
    <col min="6402" max="6402" width="74.42578125" customWidth="1"/>
    <col min="6403" max="6403" width="9.42578125" customWidth="1"/>
    <col min="6404" max="6404" width="10.7109375" customWidth="1"/>
    <col min="6405" max="6405" width="9.42578125" customWidth="1"/>
    <col min="6406" max="6406" width="12" customWidth="1"/>
    <col min="6657" max="6657" width="7.85546875" customWidth="1"/>
    <col min="6658" max="6658" width="74.42578125" customWidth="1"/>
    <col min="6659" max="6659" width="9.42578125" customWidth="1"/>
    <col min="6660" max="6660" width="10.7109375" customWidth="1"/>
    <col min="6661" max="6661" width="9.42578125" customWidth="1"/>
    <col min="6662" max="6662" width="12" customWidth="1"/>
    <col min="6913" max="6913" width="7.85546875" customWidth="1"/>
    <col min="6914" max="6914" width="74.42578125" customWidth="1"/>
    <col min="6915" max="6915" width="9.42578125" customWidth="1"/>
    <col min="6916" max="6916" width="10.7109375" customWidth="1"/>
    <col min="6917" max="6917" width="9.42578125" customWidth="1"/>
    <col min="6918" max="6918" width="12" customWidth="1"/>
    <col min="7169" max="7169" width="7.85546875" customWidth="1"/>
    <col min="7170" max="7170" width="74.42578125" customWidth="1"/>
    <col min="7171" max="7171" width="9.42578125" customWidth="1"/>
    <col min="7172" max="7172" width="10.7109375" customWidth="1"/>
    <col min="7173" max="7173" width="9.42578125" customWidth="1"/>
    <col min="7174" max="7174" width="12" customWidth="1"/>
    <col min="7425" max="7425" width="7.85546875" customWidth="1"/>
    <col min="7426" max="7426" width="74.42578125" customWidth="1"/>
    <col min="7427" max="7427" width="9.42578125" customWidth="1"/>
    <col min="7428" max="7428" width="10.7109375" customWidth="1"/>
    <col min="7429" max="7429" width="9.42578125" customWidth="1"/>
    <col min="7430" max="7430" width="12" customWidth="1"/>
    <col min="7681" max="7681" width="7.85546875" customWidth="1"/>
    <col min="7682" max="7682" width="74.42578125" customWidth="1"/>
    <col min="7683" max="7683" width="9.42578125" customWidth="1"/>
    <col min="7684" max="7684" width="10.7109375" customWidth="1"/>
    <col min="7685" max="7685" width="9.42578125" customWidth="1"/>
    <col min="7686" max="7686" width="12" customWidth="1"/>
    <col min="7937" max="7937" width="7.85546875" customWidth="1"/>
    <col min="7938" max="7938" width="74.42578125" customWidth="1"/>
    <col min="7939" max="7939" width="9.42578125" customWidth="1"/>
    <col min="7940" max="7940" width="10.7109375" customWidth="1"/>
    <col min="7941" max="7941" width="9.42578125" customWidth="1"/>
    <col min="7942" max="7942" width="12" customWidth="1"/>
    <col min="8193" max="8193" width="7.85546875" customWidth="1"/>
    <col min="8194" max="8194" width="74.42578125" customWidth="1"/>
    <col min="8195" max="8195" width="9.42578125" customWidth="1"/>
    <col min="8196" max="8196" width="10.7109375" customWidth="1"/>
    <col min="8197" max="8197" width="9.42578125" customWidth="1"/>
    <col min="8198" max="8198" width="12" customWidth="1"/>
    <col min="8449" max="8449" width="7.85546875" customWidth="1"/>
    <col min="8450" max="8450" width="74.42578125" customWidth="1"/>
    <col min="8451" max="8451" width="9.42578125" customWidth="1"/>
    <col min="8452" max="8452" width="10.7109375" customWidth="1"/>
    <col min="8453" max="8453" width="9.42578125" customWidth="1"/>
    <col min="8454" max="8454" width="12" customWidth="1"/>
    <col min="8705" max="8705" width="7.85546875" customWidth="1"/>
    <col min="8706" max="8706" width="74.42578125" customWidth="1"/>
    <col min="8707" max="8707" width="9.42578125" customWidth="1"/>
    <col min="8708" max="8708" width="10.7109375" customWidth="1"/>
    <col min="8709" max="8709" width="9.42578125" customWidth="1"/>
    <col min="8710" max="8710" width="12" customWidth="1"/>
    <col min="8961" max="8961" width="7.85546875" customWidth="1"/>
    <col min="8962" max="8962" width="74.42578125" customWidth="1"/>
    <col min="8963" max="8963" width="9.42578125" customWidth="1"/>
    <col min="8964" max="8964" width="10.7109375" customWidth="1"/>
    <col min="8965" max="8965" width="9.42578125" customWidth="1"/>
    <col min="8966" max="8966" width="12" customWidth="1"/>
    <col min="9217" max="9217" width="7.85546875" customWidth="1"/>
    <col min="9218" max="9218" width="74.42578125" customWidth="1"/>
    <col min="9219" max="9219" width="9.42578125" customWidth="1"/>
    <col min="9220" max="9220" width="10.7109375" customWidth="1"/>
    <col min="9221" max="9221" width="9.42578125" customWidth="1"/>
    <col min="9222" max="9222" width="12" customWidth="1"/>
    <col min="9473" max="9473" width="7.85546875" customWidth="1"/>
    <col min="9474" max="9474" width="74.42578125" customWidth="1"/>
    <col min="9475" max="9475" width="9.42578125" customWidth="1"/>
    <col min="9476" max="9476" width="10.7109375" customWidth="1"/>
    <col min="9477" max="9477" width="9.42578125" customWidth="1"/>
    <col min="9478" max="9478" width="12" customWidth="1"/>
    <col min="9729" max="9729" width="7.85546875" customWidth="1"/>
    <col min="9730" max="9730" width="74.42578125" customWidth="1"/>
    <col min="9731" max="9731" width="9.42578125" customWidth="1"/>
    <col min="9732" max="9732" width="10.7109375" customWidth="1"/>
    <col min="9733" max="9733" width="9.42578125" customWidth="1"/>
    <col min="9734" max="9734" width="12" customWidth="1"/>
    <col min="9985" max="9985" width="7.85546875" customWidth="1"/>
    <col min="9986" max="9986" width="74.42578125" customWidth="1"/>
    <col min="9987" max="9987" width="9.42578125" customWidth="1"/>
    <col min="9988" max="9988" width="10.7109375" customWidth="1"/>
    <col min="9989" max="9989" width="9.42578125" customWidth="1"/>
    <col min="9990" max="9990" width="12" customWidth="1"/>
    <col min="10241" max="10241" width="7.85546875" customWidth="1"/>
    <col min="10242" max="10242" width="74.42578125" customWidth="1"/>
    <col min="10243" max="10243" width="9.42578125" customWidth="1"/>
    <col min="10244" max="10244" width="10.7109375" customWidth="1"/>
    <col min="10245" max="10245" width="9.42578125" customWidth="1"/>
    <col min="10246" max="10246" width="12" customWidth="1"/>
    <col min="10497" max="10497" width="7.85546875" customWidth="1"/>
    <col min="10498" max="10498" width="74.42578125" customWidth="1"/>
    <col min="10499" max="10499" width="9.42578125" customWidth="1"/>
    <col min="10500" max="10500" width="10.7109375" customWidth="1"/>
    <col min="10501" max="10501" width="9.42578125" customWidth="1"/>
    <col min="10502" max="10502" width="12" customWidth="1"/>
    <col min="10753" max="10753" width="7.85546875" customWidth="1"/>
    <col min="10754" max="10754" width="74.42578125" customWidth="1"/>
    <col min="10755" max="10755" width="9.42578125" customWidth="1"/>
    <col min="10756" max="10756" width="10.7109375" customWidth="1"/>
    <col min="10757" max="10757" width="9.42578125" customWidth="1"/>
    <col min="10758" max="10758" width="12" customWidth="1"/>
    <col min="11009" max="11009" width="7.85546875" customWidth="1"/>
    <col min="11010" max="11010" width="74.42578125" customWidth="1"/>
    <col min="11011" max="11011" width="9.42578125" customWidth="1"/>
    <col min="11012" max="11012" width="10.7109375" customWidth="1"/>
    <col min="11013" max="11013" width="9.42578125" customWidth="1"/>
    <col min="11014" max="11014" width="12" customWidth="1"/>
    <col min="11265" max="11265" width="7.85546875" customWidth="1"/>
    <col min="11266" max="11266" width="74.42578125" customWidth="1"/>
    <col min="11267" max="11267" width="9.42578125" customWidth="1"/>
    <col min="11268" max="11268" width="10.7109375" customWidth="1"/>
    <col min="11269" max="11269" width="9.42578125" customWidth="1"/>
    <col min="11270" max="11270" width="12" customWidth="1"/>
    <col min="11521" max="11521" width="7.85546875" customWidth="1"/>
    <col min="11522" max="11522" width="74.42578125" customWidth="1"/>
    <col min="11523" max="11523" width="9.42578125" customWidth="1"/>
    <col min="11524" max="11524" width="10.7109375" customWidth="1"/>
    <col min="11525" max="11525" width="9.42578125" customWidth="1"/>
    <col min="11526" max="11526" width="12" customWidth="1"/>
    <col min="11777" max="11777" width="7.85546875" customWidth="1"/>
    <col min="11778" max="11778" width="74.42578125" customWidth="1"/>
    <col min="11779" max="11779" width="9.42578125" customWidth="1"/>
    <col min="11780" max="11780" width="10.7109375" customWidth="1"/>
    <col min="11781" max="11781" width="9.42578125" customWidth="1"/>
    <col min="11782" max="11782" width="12" customWidth="1"/>
    <col min="12033" max="12033" width="7.85546875" customWidth="1"/>
    <col min="12034" max="12034" width="74.42578125" customWidth="1"/>
    <col min="12035" max="12035" width="9.42578125" customWidth="1"/>
    <col min="12036" max="12036" width="10.7109375" customWidth="1"/>
    <col min="12037" max="12037" width="9.42578125" customWidth="1"/>
    <col min="12038" max="12038" width="12" customWidth="1"/>
    <col min="12289" max="12289" width="7.85546875" customWidth="1"/>
    <col min="12290" max="12290" width="74.42578125" customWidth="1"/>
    <col min="12291" max="12291" width="9.42578125" customWidth="1"/>
    <col min="12292" max="12292" width="10.7109375" customWidth="1"/>
    <col min="12293" max="12293" width="9.42578125" customWidth="1"/>
    <col min="12294" max="12294" width="12" customWidth="1"/>
    <col min="12545" max="12545" width="7.85546875" customWidth="1"/>
    <col min="12546" max="12546" width="74.42578125" customWidth="1"/>
    <col min="12547" max="12547" width="9.42578125" customWidth="1"/>
    <col min="12548" max="12548" width="10.7109375" customWidth="1"/>
    <col min="12549" max="12549" width="9.42578125" customWidth="1"/>
    <col min="12550" max="12550" width="12" customWidth="1"/>
    <col min="12801" max="12801" width="7.85546875" customWidth="1"/>
    <col min="12802" max="12802" width="74.42578125" customWidth="1"/>
    <col min="12803" max="12803" width="9.42578125" customWidth="1"/>
    <col min="12804" max="12804" width="10.7109375" customWidth="1"/>
    <col min="12805" max="12805" width="9.42578125" customWidth="1"/>
    <col min="12806" max="12806" width="12" customWidth="1"/>
    <col min="13057" max="13057" width="7.85546875" customWidth="1"/>
    <col min="13058" max="13058" width="74.42578125" customWidth="1"/>
    <col min="13059" max="13059" width="9.42578125" customWidth="1"/>
    <col min="13060" max="13060" width="10.7109375" customWidth="1"/>
    <col min="13061" max="13061" width="9.42578125" customWidth="1"/>
    <col min="13062" max="13062" width="12" customWidth="1"/>
    <col min="13313" max="13313" width="7.85546875" customWidth="1"/>
    <col min="13314" max="13314" width="74.42578125" customWidth="1"/>
    <col min="13315" max="13315" width="9.42578125" customWidth="1"/>
    <col min="13316" max="13316" width="10.7109375" customWidth="1"/>
    <col min="13317" max="13317" width="9.42578125" customWidth="1"/>
    <col min="13318" max="13318" width="12" customWidth="1"/>
    <col min="13569" max="13569" width="7.85546875" customWidth="1"/>
    <col min="13570" max="13570" width="74.42578125" customWidth="1"/>
    <col min="13571" max="13571" width="9.42578125" customWidth="1"/>
    <col min="13572" max="13572" width="10.7109375" customWidth="1"/>
    <col min="13573" max="13573" width="9.42578125" customWidth="1"/>
    <col min="13574" max="13574" width="12" customWidth="1"/>
    <col min="13825" max="13825" width="7.85546875" customWidth="1"/>
    <col min="13826" max="13826" width="74.42578125" customWidth="1"/>
    <col min="13827" max="13827" width="9.42578125" customWidth="1"/>
    <col min="13828" max="13828" width="10.7109375" customWidth="1"/>
    <col min="13829" max="13829" width="9.42578125" customWidth="1"/>
    <col min="13830" max="13830" width="12" customWidth="1"/>
    <col min="14081" max="14081" width="7.85546875" customWidth="1"/>
    <col min="14082" max="14082" width="74.42578125" customWidth="1"/>
    <col min="14083" max="14083" width="9.42578125" customWidth="1"/>
    <col min="14084" max="14084" width="10.7109375" customWidth="1"/>
    <col min="14085" max="14085" width="9.42578125" customWidth="1"/>
    <col min="14086" max="14086" width="12" customWidth="1"/>
    <col min="14337" max="14337" width="7.85546875" customWidth="1"/>
    <col min="14338" max="14338" width="74.42578125" customWidth="1"/>
    <col min="14339" max="14339" width="9.42578125" customWidth="1"/>
    <col min="14340" max="14340" width="10.7109375" customWidth="1"/>
    <col min="14341" max="14341" width="9.42578125" customWidth="1"/>
    <col min="14342" max="14342" width="12" customWidth="1"/>
    <col min="14593" max="14593" width="7.85546875" customWidth="1"/>
    <col min="14594" max="14594" width="74.42578125" customWidth="1"/>
    <col min="14595" max="14595" width="9.42578125" customWidth="1"/>
    <col min="14596" max="14596" width="10.7109375" customWidth="1"/>
    <col min="14597" max="14597" width="9.42578125" customWidth="1"/>
    <col min="14598" max="14598" width="12" customWidth="1"/>
    <col min="14849" max="14849" width="7.85546875" customWidth="1"/>
    <col min="14850" max="14850" width="74.42578125" customWidth="1"/>
    <col min="14851" max="14851" width="9.42578125" customWidth="1"/>
    <col min="14852" max="14852" width="10.7109375" customWidth="1"/>
    <col min="14853" max="14853" width="9.42578125" customWidth="1"/>
    <col min="14854" max="14854" width="12" customWidth="1"/>
    <col min="15105" max="15105" width="7.85546875" customWidth="1"/>
    <col min="15106" max="15106" width="74.42578125" customWidth="1"/>
    <col min="15107" max="15107" width="9.42578125" customWidth="1"/>
    <col min="15108" max="15108" width="10.7109375" customWidth="1"/>
    <col min="15109" max="15109" width="9.42578125" customWidth="1"/>
    <col min="15110" max="15110" width="12" customWidth="1"/>
    <col min="15361" max="15361" width="7.85546875" customWidth="1"/>
    <col min="15362" max="15362" width="74.42578125" customWidth="1"/>
    <col min="15363" max="15363" width="9.42578125" customWidth="1"/>
    <col min="15364" max="15364" width="10.7109375" customWidth="1"/>
    <col min="15365" max="15365" width="9.42578125" customWidth="1"/>
    <col min="15366" max="15366" width="12" customWidth="1"/>
    <col min="15617" max="15617" width="7.85546875" customWidth="1"/>
    <col min="15618" max="15618" width="74.42578125" customWidth="1"/>
    <col min="15619" max="15619" width="9.42578125" customWidth="1"/>
    <col min="15620" max="15620" width="10.7109375" customWidth="1"/>
    <col min="15621" max="15621" width="9.42578125" customWidth="1"/>
    <col min="15622" max="15622" width="12" customWidth="1"/>
    <col min="15873" max="15873" width="7.85546875" customWidth="1"/>
    <col min="15874" max="15874" width="74.42578125" customWidth="1"/>
    <col min="15875" max="15875" width="9.42578125" customWidth="1"/>
    <col min="15876" max="15876" width="10.7109375" customWidth="1"/>
    <col min="15877" max="15877" width="9.42578125" customWidth="1"/>
    <col min="15878" max="15878" width="12" customWidth="1"/>
    <col min="16129" max="16129" width="7.85546875" customWidth="1"/>
    <col min="16130" max="16130" width="74.42578125" customWidth="1"/>
    <col min="16131" max="16131" width="9.42578125" customWidth="1"/>
    <col min="16132" max="16132" width="10.7109375" customWidth="1"/>
    <col min="16133" max="16133" width="9.42578125" customWidth="1"/>
    <col min="16134" max="16134" width="12" customWidth="1"/>
  </cols>
  <sheetData>
    <row r="1" spans="1:7" ht="15.75" x14ac:dyDescent="0.25">
      <c r="A1" s="179" t="s">
        <v>700</v>
      </c>
      <c r="B1" s="179"/>
      <c r="C1" s="179"/>
      <c r="D1" s="179"/>
      <c r="E1" s="179"/>
      <c r="F1" s="179"/>
      <c r="G1" s="179"/>
    </row>
    <row r="6" spans="1:7" x14ac:dyDescent="0.25">
      <c r="F6" t="s">
        <v>701</v>
      </c>
    </row>
    <row r="15" spans="1:7" x14ac:dyDescent="0.25">
      <c r="F15">
        <v>0.41239999999999999</v>
      </c>
    </row>
    <row r="19" spans="1:6" x14ac:dyDescent="0.25">
      <c r="A19" s="4"/>
      <c r="B19" s="4"/>
      <c r="C19" s="4"/>
      <c r="D19" s="11"/>
      <c r="E19" s="133" t="s">
        <v>702</v>
      </c>
      <c r="F19" s="133"/>
    </row>
    <row r="20" spans="1:6" ht="33.75" x14ac:dyDescent="0.25">
      <c r="A20" s="2" t="s">
        <v>703</v>
      </c>
      <c r="B20" s="2" t="s">
        <v>325</v>
      </c>
      <c r="C20" s="2" t="s">
        <v>326</v>
      </c>
      <c r="D20" s="2" t="s">
        <v>327</v>
      </c>
      <c r="E20" s="2" t="s">
        <v>328</v>
      </c>
      <c r="F20" s="2" t="s">
        <v>330</v>
      </c>
    </row>
    <row r="23" spans="1:6" ht="15.75" x14ac:dyDescent="0.3">
      <c r="A23" s="25"/>
    </row>
    <row r="24" spans="1:6" x14ac:dyDescent="0.25">
      <c r="A24" s="26"/>
    </row>
    <row r="25" spans="1:6" ht="15.75" x14ac:dyDescent="0.3">
      <c r="A25" s="25"/>
    </row>
    <row r="26" spans="1:6" ht="15.75" x14ac:dyDescent="0.3">
      <c r="A26" s="25"/>
    </row>
    <row r="30" spans="1:6" x14ac:dyDescent="0.25">
      <c r="A30" t="s">
        <v>704</v>
      </c>
    </row>
    <row r="43" spans="6:6" x14ac:dyDescent="0.25">
      <c r="F43">
        <v>0.12189999999999999</v>
      </c>
    </row>
    <row r="49" spans="6:6" x14ac:dyDescent="0.25">
      <c r="F49">
        <v>0.82489999999999997</v>
      </c>
    </row>
    <row r="62" spans="6:6" x14ac:dyDescent="0.25">
      <c r="F62">
        <v>2.2690999999999999</v>
      </c>
    </row>
    <row r="65" spans="6:6" x14ac:dyDescent="0.25">
      <c r="F65">
        <v>2.1863999999999999</v>
      </c>
    </row>
    <row r="71" spans="6:6" x14ac:dyDescent="0.25">
      <c r="F71">
        <v>4.3038E-3</v>
      </c>
    </row>
    <row r="111" spans="6:6" x14ac:dyDescent="0.25">
      <c r="F111">
        <v>0.57379999999999998</v>
      </c>
    </row>
    <row r="116" spans="6:6" x14ac:dyDescent="0.25">
      <c r="F116">
        <v>1.6500000000000001E-2</v>
      </c>
    </row>
    <row r="118" spans="6:6" x14ac:dyDescent="0.25">
      <c r="F118">
        <v>6.8999999999999999E-3</v>
      </c>
    </row>
    <row r="121" spans="6:6" x14ac:dyDescent="0.25">
      <c r="F121">
        <v>1.5699999999999999E-2</v>
      </c>
    </row>
    <row r="122" spans="6:6" x14ac:dyDescent="0.25">
      <c r="F122">
        <v>2.07E-2</v>
      </c>
    </row>
    <row r="144" spans="6:6" x14ac:dyDescent="0.25">
      <c r="F144">
        <v>3.4371</v>
      </c>
    </row>
    <row r="152" spans="6:6" x14ac:dyDescent="0.25">
      <c r="F152">
        <v>0.2152</v>
      </c>
    </row>
    <row r="154" spans="6:6" x14ac:dyDescent="0.25">
      <c r="F154">
        <v>0.50209999999999999</v>
      </c>
    </row>
    <row r="200" spans="6:6" x14ac:dyDescent="0.25">
      <c r="F200">
        <v>6.8699999999999997E-2</v>
      </c>
    </row>
    <row r="288" spans="6:6" x14ac:dyDescent="0.25">
      <c r="F288">
        <v>7.1900000000000006E-2</v>
      </c>
    </row>
  </sheetData>
  <sheetProtection selectLockedCells="1" selectUnlockedCells="1"/>
  <mergeCells count="2">
    <mergeCell ref="A1:G1"/>
    <mergeCell ref="E19:F19"/>
  </mergeCells>
  <pageMargins left="0.78740157499999996" right="0.78740157499999996" top="0.984251969" bottom="0.984251969" header="0.4921259845" footer="0.4921259845"/>
  <pageSetup paperSize="9" scale="8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3"/>
  <sheetViews>
    <sheetView view="pageBreakPreview" zoomScale="80" zoomScaleNormal="75" zoomScaleSheetLayoutView="75" workbookViewId="0">
      <selection activeCell="A90" sqref="A90:XFD90"/>
    </sheetView>
  </sheetViews>
  <sheetFormatPr baseColWidth="10" defaultRowHeight="15" x14ac:dyDescent="0.25"/>
  <sheetData>
    <row r="1" spans="1:12" x14ac:dyDescent="0.25">
      <c r="A1" s="24"/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x14ac:dyDescent="0.2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</row>
    <row r="4" spans="1:12" x14ac:dyDescent="0.2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6" spans="1:12" x14ac:dyDescent="0.25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</row>
    <row r="7" spans="1:12" x14ac:dyDescent="0.2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x14ac:dyDescent="0.2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</row>
    <row r="9" spans="1:12" x14ac:dyDescent="0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</row>
    <row r="10" spans="1:12" x14ac:dyDescent="0.2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x14ac:dyDescent="0.2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x14ac:dyDescent="0.25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x14ac:dyDescent="0.25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x14ac:dyDescent="0.25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x14ac:dyDescent="0.25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x14ac:dyDescent="0.25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x14ac:dyDescent="0.25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</row>
    <row r="18" spans="1:12" x14ac:dyDescent="0.2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</row>
    <row r="19" spans="1:12" x14ac:dyDescent="0.25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x14ac:dyDescent="0.25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</row>
    <row r="21" spans="1:12" x14ac:dyDescent="0.25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</row>
    <row r="22" spans="1:12" x14ac:dyDescent="0.25">
      <c r="A22" s="24"/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</row>
    <row r="23" spans="1:12" x14ac:dyDescent="0.25">
      <c r="A23" s="24"/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</row>
    <row r="24" spans="1:12" x14ac:dyDescent="0.2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</row>
    <row r="25" spans="1:12" x14ac:dyDescent="0.25">
      <c r="A25" s="24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x14ac:dyDescent="0.2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</row>
    <row r="27" spans="1:12" x14ac:dyDescent="0.25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x14ac:dyDescent="0.25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x14ac:dyDescent="0.25">
      <c r="A29" s="24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</row>
    <row r="30" spans="1:12" x14ac:dyDescent="0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x14ac:dyDescent="0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x14ac:dyDescent="0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x14ac:dyDescent="0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x14ac:dyDescent="0.25">
      <c r="A34" s="24"/>
      <c r="B34" s="24"/>
      <c r="C34" s="24"/>
      <c r="D34" s="24"/>
      <c r="E34" s="24"/>
      <c r="F34" s="24"/>
      <c r="G34" s="24"/>
      <c r="H34" s="24"/>
      <c r="I34" s="24"/>
      <c r="J34" s="24"/>
      <c r="K34" s="24"/>
      <c r="L34" s="24"/>
    </row>
    <row r="35" spans="1:12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</row>
    <row r="36" spans="1:12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</row>
    <row r="37" spans="1:12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</row>
    <row r="38" spans="1:12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</row>
    <row r="39" spans="1:12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</row>
    <row r="40" spans="1:12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</row>
    <row r="41" spans="1:12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</row>
    <row r="42" spans="1:12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</row>
    <row r="43" spans="1:12" x14ac:dyDescent="0.25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</row>
    <row r="44" spans="1:12" x14ac:dyDescent="0.25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4"/>
      <c r="L44" s="24"/>
    </row>
    <row r="45" spans="1:12" x14ac:dyDescent="0.25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</row>
    <row r="46" spans="1:12" x14ac:dyDescent="0.25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</row>
    <row r="47" spans="1:12" x14ac:dyDescent="0.25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</row>
    <row r="48" spans="1:12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</row>
    <row r="49" spans="1:12" x14ac:dyDescent="0.2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</row>
    <row r="50" spans="1:12" x14ac:dyDescent="0.2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</row>
    <row r="51" spans="1:12" x14ac:dyDescent="0.2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</row>
    <row r="52" spans="1:12" x14ac:dyDescent="0.2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</row>
    <row r="53" spans="1:12" x14ac:dyDescent="0.2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</row>
    <row r="54" spans="1:12" x14ac:dyDescent="0.2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</row>
    <row r="55" spans="1:12" x14ac:dyDescent="0.2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</row>
    <row r="56" spans="1:12" x14ac:dyDescent="0.2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</row>
    <row r="57" spans="1:12" x14ac:dyDescent="0.25">
      <c r="A57" s="24"/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</row>
    <row r="58" spans="1:12" x14ac:dyDescent="0.25">
      <c r="A58" s="24"/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</row>
    <row r="59" spans="1:12" x14ac:dyDescent="0.25">
      <c r="A59" s="24"/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</row>
    <row r="60" spans="1:12" x14ac:dyDescent="0.25">
      <c r="A60" s="24"/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</row>
    <row r="61" spans="1:12" x14ac:dyDescent="0.2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  <c r="L61" s="24"/>
    </row>
    <row r="62" spans="1:12" x14ac:dyDescent="0.2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  <c r="L62" s="24"/>
    </row>
    <row r="63" spans="1:12" x14ac:dyDescent="0.25">
      <c r="A63" s="24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</row>
    <row r="64" spans="1:12" x14ac:dyDescent="0.25">
      <c r="A64" s="24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</row>
    <row r="65" spans="1:12" x14ac:dyDescent="0.25">
      <c r="A65" s="24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</row>
    <row r="66" spans="1:12" x14ac:dyDescent="0.25">
      <c r="A66" s="24"/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</row>
    <row r="67" spans="1:12" x14ac:dyDescent="0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24"/>
    </row>
    <row r="68" spans="1:12" x14ac:dyDescent="0.25">
      <c r="A68" s="24"/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</row>
    <row r="69" spans="1:12" x14ac:dyDescent="0.25">
      <c r="A69" s="24"/>
      <c r="B69" s="24"/>
      <c r="C69" s="24"/>
      <c r="D69" s="24"/>
      <c r="E69" s="24"/>
      <c r="F69" s="24"/>
      <c r="G69" s="24"/>
      <c r="H69" s="24"/>
      <c r="I69" s="24"/>
      <c r="J69" s="24"/>
      <c r="K69" s="24"/>
      <c r="L69" s="24"/>
    </row>
    <row r="70" spans="1:12" x14ac:dyDescent="0.25">
      <c r="A70" s="24"/>
      <c r="B70" s="24"/>
      <c r="C70" s="24"/>
      <c r="D70" s="24"/>
      <c r="E70" s="24"/>
      <c r="F70" s="24"/>
      <c r="G70" s="24"/>
      <c r="H70" s="24"/>
      <c r="I70" s="24"/>
      <c r="J70" s="24"/>
      <c r="K70" s="24"/>
      <c r="L70" s="24"/>
    </row>
    <row r="71" spans="1:12" x14ac:dyDescent="0.25">
      <c r="A71" s="24"/>
      <c r="B71" s="24"/>
      <c r="C71" s="24"/>
      <c r="D71" s="24"/>
      <c r="E71" s="24"/>
      <c r="F71" s="24"/>
      <c r="G71" s="24"/>
      <c r="H71" s="24"/>
      <c r="I71" s="24"/>
      <c r="J71" s="24"/>
      <c r="K71" s="24"/>
      <c r="L71" s="24"/>
    </row>
    <row r="72" spans="1:12" x14ac:dyDescent="0.25">
      <c r="A72" s="24"/>
      <c r="B72" s="24"/>
      <c r="C72" s="24"/>
      <c r="D72" s="24"/>
      <c r="E72" s="24"/>
      <c r="F72" s="24"/>
      <c r="G72" s="24"/>
      <c r="H72" s="24"/>
      <c r="I72" s="24"/>
      <c r="J72" s="24"/>
      <c r="K72" s="24"/>
      <c r="L72" s="24"/>
    </row>
    <row r="73" spans="1:12" x14ac:dyDescent="0.25">
      <c r="A73" s="24"/>
      <c r="B73" s="24"/>
      <c r="C73" s="24"/>
      <c r="D73" s="24"/>
      <c r="E73" s="24"/>
      <c r="F73" s="24"/>
      <c r="G73" s="24"/>
      <c r="H73" s="24"/>
      <c r="I73" s="24"/>
      <c r="J73" s="24"/>
      <c r="K73" s="24"/>
      <c r="L73" s="24"/>
    </row>
    <row r="74" spans="1:12" x14ac:dyDescent="0.25">
      <c r="A74" s="24"/>
      <c r="B74" s="24"/>
      <c r="C74" s="24"/>
      <c r="D74" s="24"/>
      <c r="E74" s="24"/>
      <c r="F74" s="24"/>
      <c r="G74" s="24"/>
      <c r="H74" s="24"/>
      <c r="I74" s="24"/>
      <c r="J74" s="24"/>
      <c r="K74" s="24"/>
      <c r="L74" s="24"/>
    </row>
    <row r="75" spans="1:12" x14ac:dyDescent="0.25">
      <c r="A75" s="24"/>
      <c r="B75" s="24"/>
      <c r="C75" s="24"/>
      <c r="D75" s="24"/>
      <c r="E75" s="24"/>
      <c r="F75" s="24"/>
      <c r="G75" s="24"/>
      <c r="H75" s="24"/>
      <c r="I75" s="24"/>
      <c r="J75" s="24"/>
      <c r="K75" s="24"/>
      <c r="L75" s="24"/>
    </row>
    <row r="76" spans="1:12" x14ac:dyDescent="0.25">
      <c r="A76" s="24"/>
      <c r="B76" s="24"/>
      <c r="C76" s="24"/>
      <c r="D76" s="24"/>
      <c r="E76" s="24"/>
      <c r="F76" s="24"/>
      <c r="G76" s="24"/>
      <c r="H76" s="24"/>
      <c r="I76" s="24"/>
      <c r="J76" s="24"/>
      <c r="K76" s="24"/>
      <c r="L76" s="24"/>
    </row>
    <row r="77" spans="1:12" x14ac:dyDescent="0.25">
      <c r="A77" s="24"/>
      <c r="B77" s="24"/>
      <c r="C77" s="24"/>
      <c r="D77" s="24"/>
      <c r="E77" s="24"/>
      <c r="F77" s="24"/>
      <c r="G77" s="24"/>
      <c r="H77" s="24"/>
      <c r="I77" s="24"/>
      <c r="J77" s="24"/>
      <c r="K77" s="24"/>
      <c r="L77" s="24"/>
    </row>
    <row r="78" spans="1:12" x14ac:dyDescent="0.25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</row>
    <row r="79" spans="1:12" x14ac:dyDescent="0.25">
      <c r="A79" s="24"/>
      <c r="B79" s="24"/>
      <c r="C79" s="24"/>
      <c r="D79" s="24"/>
      <c r="E79" s="24"/>
      <c r="F79" s="24"/>
      <c r="G79" s="24"/>
      <c r="H79" s="24"/>
      <c r="I79" s="24"/>
      <c r="J79" s="24"/>
      <c r="K79" s="24"/>
      <c r="L79" s="24"/>
    </row>
    <row r="80" spans="1:12" x14ac:dyDescent="0.25">
      <c r="A80" s="24"/>
      <c r="B80" s="24"/>
      <c r="C80" s="24"/>
      <c r="D80" s="24"/>
      <c r="E80" s="24"/>
      <c r="F80" s="24"/>
      <c r="G80" s="24"/>
      <c r="H80" s="24"/>
      <c r="I80" s="24"/>
      <c r="J80" s="24"/>
      <c r="K80" s="24"/>
      <c r="L80" s="24"/>
    </row>
    <row r="81" spans="1:12" x14ac:dyDescent="0.25">
      <c r="A81" s="24"/>
      <c r="B81" s="24"/>
      <c r="C81" s="24"/>
      <c r="D81" s="24"/>
      <c r="E81" s="24"/>
      <c r="F81" s="24"/>
      <c r="G81" s="24"/>
      <c r="H81" s="24"/>
      <c r="I81" s="24"/>
      <c r="J81" s="24"/>
      <c r="K81" s="24"/>
      <c r="L81" s="24"/>
    </row>
    <row r="82" spans="1:12" x14ac:dyDescent="0.25">
      <c r="A82" s="24"/>
      <c r="B82" s="24"/>
      <c r="C82" s="24"/>
      <c r="D82" s="24"/>
      <c r="E82" s="24"/>
      <c r="F82" s="24"/>
      <c r="G82" s="24"/>
      <c r="H82" s="24"/>
      <c r="I82" s="24"/>
      <c r="J82" s="24"/>
      <c r="K82" s="24"/>
      <c r="L82" s="24"/>
    </row>
    <row r="83" spans="1:12" x14ac:dyDescent="0.25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</row>
  </sheetData>
  <sheetProtection selectLockedCells="1" selectUnlockedCells="1"/>
  <pageMargins left="0.78740157480314965" right="0.78740157480314965" top="0.98425196850393704" bottom="0.98425196850393704" header="0.51181102362204722" footer="0.51181102362204722"/>
  <pageSetup paperSize="9" scale="5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7</vt:i4>
      </vt:variant>
    </vt:vector>
  </HeadingPairs>
  <TitlesOfParts>
    <vt:vector size="12" baseType="lpstr">
      <vt:lpstr>Tarifaire</vt:lpstr>
      <vt:lpstr>BC</vt:lpstr>
      <vt:lpstr>Petit BC à complèter</vt:lpstr>
      <vt:lpstr>Note Explicative</vt:lpstr>
      <vt:lpstr>Conditions de vente</vt:lpstr>
      <vt:lpstr>'Petit BC à complèter'!Criteres</vt:lpstr>
      <vt:lpstr>'Petit BC à complèter'!Extraire</vt:lpstr>
      <vt:lpstr>BC!Impression_des_titres</vt:lpstr>
      <vt:lpstr>'Petit BC à complèter'!Impression_des_titres</vt:lpstr>
      <vt:lpstr>BC!Zone_d_impression</vt:lpstr>
      <vt:lpstr>'Conditions de vente'!Zone_d_impression</vt:lpstr>
      <vt:lpstr>'Note Explicative'!Zone_d_impression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Gustave TSHIAMALA</dc:creator>
  <cp:lastModifiedBy>CADIMEK</cp:lastModifiedBy>
  <cp:lastPrinted>2022-03-16T12:44:08Z</cp:lastPrinted>
  <dcterms:created xsi:type="dcterms:W3CDTF">2020-03-11T09:04:50Z</dcterms:created>
  <dcterms:modified xsi:type="dcterms:W3CDTF">2022-06-17T08:44:16Z</dcterms:modified>
</cp:coreProperties>
</file>